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dro\Downloads\"/>
    </mc:Choice>
  </mc:AlternateContent>
  <xr:revisionPtr revIDLastSave="0" documentId="8_{7AFA5CFF-DED4-4B71-BE9D-4913CD31E276}" xr6:coauthVersionLast="47" xr6:coauthVersionMax="47" xr10:uidLastSave="{00000000-0000-0000-0000-000000000000}"/>
  <bookViews>
    <workbookView xWindow="-120" yWindow="-120" windowWidth="38640" windowHeight="21120" activeTab="1" xr2:uid="{A07C96DE-B2B8-49E1-B50C-DD29B0B0DBFE}"/>
  </bookViews>
  <sheets>
    <sheet name="Lista" sheetId="3" r:id="rId1"/>
    <sheet name="Quadro síntese" sheetId="5" r:id="rId2"/>
  </sheets>
  <calcPr calcId="0"/>
</workbook>
</file>

<file path=xl/calcChain.xml><?xml version="1.0" encoding="utf-8"?>
<calcChain xmlns="http://schemas.openxmlformats.org/spreadsheetml/2006/main">
  <c r="C107" i="5" l="1"/>
  <c r="C106" i="5"/>
  <c r="C69" i="5"/>
  <c r="C42" i="5"/>
  <c r="C98" i="5"/>
  <c r="C59" i="5"/>
  <c r="C82" i="5"/>
  <c r="C99" i="5"/>
  <c r="C57" i="5"/>
  <c r="C5" i="5"/>
  <c r="C23" i="5"/>
  <c r="C50" i="5"/>
  <c r="C7" i="5"/>
  <c r="C13" i="5"/>
  <c r="C67" i="5"/>
  <c r="C25" i="5"/>
  <c r="C22" i="5"/>
  <c r="C90" i="5"/>
  <c r="C39" i="5"/>
  <c r="C27" i="5"/>
  <c r="C16" i="5"/>
  <c r="C88" i="5"/>
  <c r="C61" i="5"/>
  <c r="C41" i="5"/>
  <c r="C70" i="5"/>
  <c r="C86" i="5"/>
  <c r="C31" i="5"/>
  <c r="C53" i="5"/>
  <c r="C58" i="5"/>
  <c r="C37" i="5"/>
  <c r="C83" i="5"/>
  <c r="C94" i="5"/>
  <c r="C46" i="5"/>
  <c r="C68" i="5"/>
  <c r="C55" i="5"/>
  <c r="C89" i="5"/>
  <c r="C63" i="5"/>
  <c r="C93" i="5"/>
  <c r="C78" i="5"/>
  <c r="C64" i="5"/>
  <c r="C84" i="5"/>
  <c r="C32" i="5"/>
  <c r="C102" i="5"/>
  <c r="C97" i="5"/>
  <c r="C60" i="5"/>
  <c r="C62" i="5"/>
  <c r="C72" i="5"/>
  <c r="C44" i="5"/>
  <c r="C14" i="5"/>
  <c r="C85" i="5"/>
  <c r="C87" i="5"/>
  <c r="C19" i="5"/>
  <c r="C76" i="5"/>
  <c r="C81" i="5"/>
  <c r="C10" i="5"/>
  <c r="C91" i="5"/>
  <c r="C11" i="5"/>
  <c r="C96" i="5"/>
  <c r="C15" i="5"/>
  <c r="C101" i="5"/>
  <c r="C80" i="5"/>
  <c r="C20" i="5"/>
  <c r="C30" i="5"/>
  <c r="C52" i="5"/>
  <c r="C65" i="5"/>
  <c r="C54" i="5"/>
  <c r="C92" i="5"/>
  <c r="C79" i="5"/>
  <c r="C12" i="5"/>
  <c r="C9" i="5"/>
  <c r="C8" i="5"/>
  <c r="C75" i="5"/>
  <c r="C28" i="5"/>
  <c r="C51" i="5"/>
  <c r="C24" i="5"/>
  <c r="C77" i="5"/>
  <c r="C100" i="5"/>
  <c r="C45" i="5"/>
  <c r="C33" i="5"/>
  <c r="C35" i="5"/>
  <c r="C66" i="5"/>
  <c r="C2" i="5"/>
  <c r="C43" i="5"/>
  <c r="C95" i="5"/>
  <c r="C56" i="5"/>
  <c r="C105" i="5"/>
  <c r="C29" i="5"/>
  <c r="C36" i="5"/>
  <c r="C49" i="5"/>
  <c r="C4" i="5"/>
  <c r="C17" i="5"/>
  <c r="C48" i="5"/>
  <c r="C40" i="5"/>
  <c r="C3" i="5"/>
  <c r="C6" i="5"/>
  <c r="C21" i="5"/>
  <c r="C71" i="5"/>
  <c r="C18" i="5"/>
  <c r="C38" i="5"/>
  <c r="C103" i="5"/>
  <c r="C104" i="5"/>
  <c r="C73" i="5"/>
  <c r="C74" i="5"/>
  <c r="C47" i="5"/>
  <c r="C26" i="5"/>
  <c r="C34" i="5"/>
  <c r="N157" i="3"/>
  <c r="N148" i="3"/>
  <c r="N145" i="3"/>
  <c r="N110" i="3"/>
  <c r="N38" i="3"/>
</calcChain>
</file>

<file path=xl/sharedStrings.xml><?xml version="1.0" encoding="utf-8"?>
<sst xmlns="http://schemas.openxmlformats.org/spreadsheetml/2006/main" count="5594" uniqueCount="1043">
  <si>
    <t>Objeto do Contrato</t>
  </si>
  <si>
    <t>Tipo de Procedimento</t>
  </si>
  <si>
    <t>Tipo(s) de Contrato</t>
  </si>
  <si>
    <t>CPV</t>
  </si>
  <si>
    <t xml:space="preserve">CPV Tipo </t>
  </si>
  <si>
    <t>CPV Designação</t>
  </si>
  <si>
    <t>CPV Valor</t>
  </si>
  <si>
    <t>Entidade(s) Adjudicante(s)</t>
  </si>
  <si>
    <t>Entidade(s) Adjudicatária(s)</t>
  </si>
  <si>
    <t>Preço Contratual</t>
  </si>
  <si>
    <t>Data de Publicação</t>
  </si>
  <si>
    <t>Data de Celebração do Contrato</t>
  </si>
  <si>
    <t>Prazo de Execução</t>
  </si>
  <si>
    <t>Local de Execução</t>
  </si>
  <si>
    <t>Fundamentação</t>
  </si>
  <si>
    <t>Causa de Extinção do Contrato</t>
  </si>
  <si>
    <t>Data de Fecho do Contrato</t>
  </si>
  <si>
    <t>Preço Total Efetivo</t>
  </si>
  <si>
    <t>Causas das Alterações ao Prazo</t>
  </si>
  <si>
    <t>Causas das Alterações ao Preço</t>
  </si>
  <si>
    <t>Estado</t>
  </si>
  <si>
    <t>N.º registo do Acordo Quadro</t>
  </si>
  <si>
    <t>Descrição do Acordo Quadro</t>
  </si>
  <si>
    <t>Procedimento Centralizado</t>
  </si>
  <si>
    <t>Ligação para Peças do Procedimento</t>
  </si>
  <si>
    <t>Lista de Fornecedores (cocontratantes)</t>
  </si>
  <si>
    <t>Aquisição ao Abrigo de Acordo Quadro de outro Estado-membro da UE</t>
  </si>
  <si>
    <t>Medidas especiais</t>
  </si>
  <si>
    <t>Regime</t>
  </si>
  <si>
    <t>Critérios Materiais</t>
  </si>
  <si>
    <t>CCP</t>
  </si>
  <si>
    <t>groupMembers</t>
  </si>
  <si>
    <t>AJUSTE DIRETO PARA AQUISIÇÃO E GRAVAÇÃO DE MEDALHAS</t>
  </si>
  <si>
    <t>Ajuste Direto Regime Geral</t>
  </si>
  <si>
    <t>Aquisição de bens móveis</t>
  </si>
  <si>
    <t>18512200-3</t>
  </si>
  <si>
    <t>Principal</t>
  </si>
  <si>
    <t>Medalhas</t>
  </si>
  <si>
    <t>ISCTE - Instituto Universitário de Lisboa (501510184)</t>
  </si>
  <si>
    <t>Casa das Condecorações Helder Cunha , Lda (501449345)</t>
  </si>
  <si>
    <t>30 dias</t>
  </si>
  <si>
    <t>Portugal, Lisboa, Lisboa</t>
  </si>
  <si>
    <t>Artigo 20.º, n.º 1, alínea d) do Código dos Contratos Públicos</t>
  </si>
  <si>
    <t>Não aplicável.</t>
  </si>
  <si>
    <t>false</t>
  </si>
  <si>
    <t>Código dos Contratos Públicos ( DL 111-B/2017 )</t>
  </si>
  <si>
    <t>Casa Condecorações Helder Cunha, Lda. (501449345)</t>
  </si>
  <si>
    <t>61 dias</t>
  </si>
  <si>
    <t xml:space="preserve">Aquisição de emblemas alusivos aos 20/30 anos de antiguidade dos trabalhadores do Metropolitano de Lisboa, E.P.E. (ML) / Cerimónia comemorativa do 77.º aniversário do ML </t>
  </si>
  <si>
    <t>Setores especiais – isenção parte II</t>
  </si>
  <si>
    <t>18530000-3</t>
  </si>
  <si>
    <t>Prendas e brindes</t>
  </si>
  <si>
    <t xml:space="preserve">5217.5 € </t>
  </si>
  <si>
    <t>Metropolitano de Lisboa, E. P. E. (500192855)</t>
  </si>
  <si>
    <t>Fernando J. Santos - Industria e Comércio de Medalhística,Troféus e Condecorações, Lda. (501893334)</t>
  </si>
  <si>
    <t>44 dias</t>
  </si>
  <si>
    <t>Artigo 11º do Código dos Contratos Públicos</t>
  </si>
  <si>
    <t>Código dos Contratos Públicos (DL111-B/2017) e Lei n.º 30/2021, de 21.05</t>
  </si>
  <si>
    <t xml:space="preserve">AQUISIÇÃO DE INSÍGNIAS - Trabalhadores anos de serviço 15,20,25,30,35,40,45 e Recém Aposentados </t>
  </si>
  <si>
    <t>18512000-1</t>
  </si>
  <si>
    <t>Moedas e medalhas</t>
  </si>
  <si>
    <t xml:space="preserve">5660.4 € </t>
  </si>
  <si>
    <t>Serviços Intermunicipalizados de Águas e Resíduos dos Municípios de Loures e Odivelas (680009671)</t>
  </si>
  <si>
    <t>5.660,40 €</t>
  </si>
  <si>
    <t>Portugal, Lisboa, Loures</t>
  </si>
  <si>
    <t>Cumprimento integral do contrato</t>
  </si>
  <si>
    <t>Ofertas para homenageados - 178.º aniversário do Banco de Portugal - OA031524</t>
  </si>
  <si>
    <t>Consulta Prévia</t>
  </si>
  <si>
    <t>18513000-8</t>
  </si>
  <si>
    <t>Artigos de joalharia</t>
  </si>
  <si>
    <t xml:space="preserve">6750.0 € </t>
  </si>
  <si>
    <t>Artigo 20.º, n.º 1, alínea c) do Código dos Contratos Públicos</t>
  </si>
  <si>
    <t>https://community.vortal.biz/PRODPublic/Tendering/OpportunityDetail/Index?noticeUID=PT1.NTC.2991051</t>
  </si>
  <si>
    <t>3024007382/Fornecimento Insígnias Militares - Cruz Naval 1ª a 4ª Classe</t>
  </si>
  <si>
    <t>Concurso público</t>
  </si>
  <si>
    <t>18100000-0</t>
  </si>
  <si>
    <t>Vestuário profissional, vestuário de trabalho especial e acessórios</t>
  </si>
  <si>
    <t xml:space="preserve">64200.0 € </t>
  </si>
  <si>
    <t>Ministério da Defesa Nacional - Marinha (600012662)</t>
  </si>
  <si>
    <t>91 dias</t>
  </si>
  <si>
    <t>Portugal</t>
  </si>
  <si>
    <t>Artigo 20.º, n.º 1, alínea b) do Código dos Contratos Públicos</t>
  </si>
  <si>
    <t>https://www.acingov.pt/acingovprod/2/zonaPublica/zona_publica_c/donwloadProcedurePiece/NzgxNDQy</t>
  </si>
  <si>
    <t>Aquisição de Medalhas e Pergaminhos para Condecorações Municipais a Realizar no Dia da Cidade e do Município</t>
  </si>
  <si>
    <t>Município de Esposende (506617599)</t>
  </si>
  <si>
    <t>Cipriano Aparício Baptista de Sousa</t>
  </si>
  <si>
    <t>5 dias</t>
  </si>
  <si>
    <t>Portugal, Braga, Esposende</t>
  </si>
  <si>
    <t>Fornecimento de Medalhas no âmbito do Regulamento de Condecorações Municipais</t>
  </si>
  <si>
    <t>Município de Oliveira do Bairro (501128840)</t>
  </si>
  <si>
    <t>Ourivesaria Paraíso, Lda (502945850)</t>
  </si>
  <si>
    <t>11 dias</t>
  </si>
  <si>
    <t>Portugal, Aveiro, Oliveira do Bairro</t>
  </si>
  <si>
    <t>Aquisição de Condecorações Municipais</t>
  </si>
  <si>
    <t xml:space="preserve">12492.0 € </t>
  </si>
  <si>
    <t>Município de Palmela (506187543)</t>
  </si>
  <si>
    <t>Portugal, Setúbal, Palmela</t>
  </si>
  <si>
    <t>Aquisição de medalhas para doutoramentos ISCTE</t>
  </si>
  <si>
    <t>365 dias</t>
  </si>
  <si>
    <t>Aquisição de medalhas de "Mérito Municipal" e de "Bons Serviços Municipais" para as Condecorações do 516.º Aniversário da Cidade do Funchal</t>
  </si>
  <si>
    <t>Município do Funchal (511217315)</t>
  </si>
  <si>
    <t>Fernando J. Santos, Lda. (501893334)</t>
  </si>
  <si>
    <t>20 dias</t>
  </si>
  <si>
    <t>Portugal, Região Autónoma da Madeira, Funchal</t>
  </si>
  <si>
    <t>Artigo 20.º, n.º 1, alínea d) do Código dos Contratos Públicos e artigo 4.º, nº 1 do DLR nº 34/2008/M, de 14.08</t>
  </si>
  <si>
    <t>Código dos Contratos Públicos (DL 111-B/2017 ) e DLR nº 34/2008/M, de 14.08 (DLR n.º 6/2018/M)</t>
  </si>
  <si>
    <t>CS01/CRL/2024 - Aquisição de Medalhas Comemorativas dos 35 Anos de Inscrição como Advogado a atribuir no ano de 2024</t>
  </si>
  <si>
    <t>Conselho Regional de Lisboa da Ordem dos Advogados (500965099)</t>
  </si>
  <si>
    <t>https://community.vortal.biz/PRODPublic/Tendering/OpportunityDetail/Index?noticeUID=PT1.NTC.2886045</t>
  </si>
  <si>
    <t>Aquisição de medalhas comemorativas da participação nas ações militares do dia 25 de abril de 1974, por ocasião da celebração do seu 50.º aniversário.</t>
  </si>
  <si>
    <t>18000000-9</t>
  </si>
  <si>
    <t>Vestuário, calçado, malas e artigos de viagem, acessórios</t>
  </si>
  <si>
    <t>Secretaria-Geral da Presidência da República (600000869)</t>
  </si>
  <si>
    <t>19.200,00 €</t>
  </si>
  <si>
    <t>Concurso Público para a Aquisição de Medalhas Militares</t>
  </si>
  <si>
    <t>Estado Maior da Força Aérea (600010686)</t>
  </si>
  <si>
    <t>214 dias</t>
  </si>
  <si>
    <t>Portugal, Lisboa, Amadora</t>
  </si>
  <si>
    <t>https://www.acingov.pt/acingovprod/2/zonaPublica/zona_publica_c/donwloadProcedurePiece/Njk2MDE5</t>
  </si>
  <si>
    <t>Concurso Público n.º 51/DRL/DA/2023 - Aquisição de condecorações - medalhas para o ano 2024</t>
  </si>
  <si>
    <t>Guarda Nacional Republicana (600008878)</t>
  </si>
  <si>
    <t>4.425,00 €</t>
  </si>
  <si>
    <t>120 dias</t>
  </si>
  <si>
    <t>https://community.vortal.biz/PRODPublic/Tendering/OpportunityDetail/Index?noticeUID=PT1.NTC.2667591</t>
  </si>
  <si>
    <t>2.650,00 €</t>
  </si>
  <si>
    <t>9.100,00 €</t>
  </si>
  <si>
    <t>10.375,00 €</t>
  </si>
  <si>
    <t xml:space="preserve">10550.0 € </t>
  </si>
  <si>
    <t>10.550,00 €</t>
  </si>
  <si>
    <t>Dinisa - Sociedade Industrial e Comercial de Casquinhas, Lda (501905103)</t>
  </si>
  <si>
    <t>42.831,00 €</t>
  </si>
  <si>
    <t>FAP CP DAT/RMI 5022015402 - Aquisição de Medalhas Militares</t>
  </si>
  <si>
    <t>182 dias</t>
  </si>
  <si>
    <t>https://www.acingov.pt/acingovprod/2/index.php/zonaPublica/zona_publica_c/donwloadProcedurePiece/NTkzNjA1</t>
  </si>
  <si>
    <t>3023008011/Fornecimento de Condecorações Militares</t>
  </si>
  <si>
    <t xml:space="preserve">62200.0 € </t>
  </si>
  <si>
    <t>Dinisa - Sociedade Industrial e Comercial de Casquinhas, lda (501905103)</t>
  </si>
  <si>
    <t>Portugal, Setúbal, Almada</t>
  </si>
  <si>
    <t>https://www.acingov.pt/acingovprod/2/zonaPublica/zona_publica_c/donwloadProcedurePiece/NjY0MDM2</t>
  </si>
  <si>
    <t xml:space="preserve">15075.0 € </t>
  </si>
  <si>
    <t>Aquisição de Condecorações - Medalhas</t>
  </si>
  <si>
    <t>Casa Bastão Lda (500057370)</t>
  </si>
  <si>
    <t>19.978,00 €</t>
  </si>
  <si>
    <t>60 dias</t>
  </si>
  <si>
    <t>https://community.vortal.biz/PRODPublic/Tendering/OpportunityDetail/Index?noticeUID=PT1.NTC.2623065</t>
  </si>
  <si>
    <t>Aquisição de 10 medalhas de ouro da cidade de Castelo Branco</t>
  </si>
  <si>
    <t>Município de Castelo Branco (501143530)</t>
  </si>
  <si>
    <t>15 dias</t>
  </si>
  <si>
    <t>Portugal, Castelo Branco, Castelo Branco</t>
  </si>
  <si>
    <t>https://www.acingov.pt/acingovprod/2/zonaPublica/zona_publica_c/donwloadProcedurePiece/NjY2Nzk5</t>
  </si>
  <si>
    <t>Fornecimento de alfinetes institucionais de senhora e homem e respetivos estojos</t>
  </si>
  <si>
    <t>18510000-7</t>
  </si>
  <si>
    <t>Joalharia e artigos afins</t>
  </si>
  <si>
    <t xml:space="preserve">28776.35 € </t>
  </si>
  <si>
    <t>Município de Lagos (505170876)</t>
  </si>
  <si>
    <t>28.776,35 €</t>
  </si>
  <si>
    <t>45 dias</t>
  </si>
  <si>
    <t>Portugal, Faro, Lagos</t>
  </si>
  <si>
    <t>https://community.vortal.biz/PRODPublic/Tendering/OpportunityDetail/Index?noticeUID=PT1.NTC.2567239</t>
  </si>
  <si>
    <t>OA048623 - Aquisição de ofertas para homenageados – 177.º Aniversário do Banco de Portugal</t>
  </si>
  <si>
    <t xml:space="preserve">6218.2 € </t>
  </si>
  <si>
    <t>Banco de Portugal (500792771)</t>
  </si>
  <si>
    <t>4.944,20 €</t>
  </si>
  <si>
    <t>Atraso na produção de mercadoria, acordado entre as partes.</t>
  </si>
  <si>
    <t>Adquiridos menos bens do que os contratualmente previstos.</t>
  </si>
  <si>
    <t>Aquisição de Insígnias-Homenagem ao Trabalhador com 15,20,25,30,35,40 e 45 anos de serviço e recém aposentados</t>
  </si>
  <si>
    <t xml:space="preserve">5833.3 € </t>
  </si>
  <si>
    <t>FERNANDO J SANTOS - INDUSTRIA E COMERCIO DE MEDALHISTICA TROFEUS E CONDECORAÇÕES LDA (501893334)</t>
  </si>
  <si>
    <t>5.833,30 €</t>
  </si>
  <si>
    <t>1 dias</t>
  </si>
  <si>
    <t>Produção de duas medalhas, em ouro, para oferta aos laureados por ocasião da atribuição do Prémio Direitos Humanos</t>
  </si>
  <si>
    <t>Locação de bens móveis&lt;br/&gt;Aquisição de bens móveis</t>
  </si>
  <si>
    <t>Assembleia da República (600054128)</t>
  </si>
  <si>
    <t>Fernando J. Santos-Industria e Comércio de Medalhística, Troféus e Condecorações LDA (501893334)</t>
  </si>
  <si>
    <t>19 dias</t>
  </si>
  <si>
    <t>Artigo 24.º, n.º 1, alínea e), subalínea iii) do Código dos Contratos Públicos</t>
  </si>
  <si>
    <t>true</t>
  </si>
  <si>
    <t>3023009360/Fornecimento de Insígnias Militares - Cruz Naval 1ª e 4ª classe</t>
  </si>
  <si>
    <t xml:space="preserve">57340.0 € </t>
  </si>
  <si>
    <t>6 dias</t>
  </si>
  <si>
    <t>https://www.acingov.pt/acingovprod/2/zonaPublica/zona_publica_c/donwloadProcedurePiece/NjY2MDkz</t>
  </si>
  <si>
    <t>CS01/CRL/2023 - Aquisição de medalhas comemorativas dos 35 anos de inscrição como advogado</t>
  </si>
  <si>
    <t xml:space="preserve">37250.0 € </t>
  </si>
  <si>
    <t>Ordem dos Advogados (500965099)</t>
  </si>
  <si>
    <t>Portugal, Setúbal, Seixal</t>
  </si>
  <si>
    <t>https://community.vortal.biz</t>
  </si>
  <si>
    <t>Aquisição de insígnias honoríficas</t>
  </si>
  <si>
    <t>39000000-2</t>
  </si>
  <si>
    <t>Mobiliário (incl. de escritório), acessórios, aparelhos domésticos (excl. iluminação) e produtos de limpeza</t>
  </si>
  <si>
    <t xml:space="preserve">8280.0 € </t>
  </si>
  <si>
    <t>10 dias</t>
  </si>
  <si>
    <t>Aquisição de Medalhas para Doutoramentos do Iscte.</t>
  </si>
  <si>
    <t>Aquisição de medalhas de mérito municipal para as condecorações do 515º aniversário da Cidade do Funchal</t>
  </si>
  <si>
    <t xml:space="preserve">6905.5 € </t>
  </si>
  <si>
    <t>Aquisição de insígnias honoríficas.</t>
  </si>
  <si>
    <t xml:space="preserve">18320.0 € </t>
  </si>
  <si>
    <t>ADG/48/23/DCP – Aquisição de medalhas.</t>
  </si>
  <si>
    <t>Município de Braga (506901173)</t>
  </si>
  <si>
    <t>Portugal, Braga, Braga</t>
  </si>
  <si>
    <t>https://www.acingov.pt/acingovprod/2/zonaPublica/zona_publica_c/donwloadProcedurePiece/NjIyNTAy</t>
  </si>
  <si>
    <t xml:space="preserve">5000.0 € </t>
  </si>
  <si>
    <t>Fornecimento de insígnias honoríficas.</t>
  </si>
  <si>
    <t xml:space="preserve">11560.0 € </t>
  </si>
  <si>
    <t xml:space="preserve">9470.0 € </t>
  </si>
  <si>
    <t xml:space="preserve">26545.0 € </t>
  </si>
  <si>
    <t>Casa das Condecorações Helder Cunha LDA (501449345)</t>
  </si>
  <si>
    <t>Aquisição de medalhas ISCTE.</t>
  </si>
  <si>
    <t>31 dias</t>
  </si>
  <si>
    <t>Prémios, Condecorações e Ofertas</t>
  </si>
  <si>
    <t>39298700-4</t>
  </si>
  <si>
    <t>Troféus</t>
  </si>
  <si>
    <t xml:space="preserve">1150.0 € </t>
  </si>
  <si>
    <t>Município de Vila Nova de Famalicão (506663264)</t>
  </si>
  <si>
    <t>Gravymedal, Comércio e Personalização de Prémios Lda (507232283)</t>
  </si>
  <si>
    <t>456 dias</t>
  </si>
  <si>
    <t>Portugal, Braga, Vila Nova de Famalicão</t>
  </si>
  <si>
    <t>https://www.anogov.com/cm-famalicao/faces/app/pap/listaDocs.jsp?papId=16713</t>
  </si>
  <si>
    <t xml:space="preserve">11230.0 € </t>
  </si>
  <si>
    <t>11.230,00 €</t>
  </si>
  <si>
    <t xml:space="preserve">6350.0 € </t>
  </si>
  <si>
    <t>Ana Maria Araújo Oliveira e Silva, Unipessoal, Lda. (510128211)</t>
  </si>
  <si>
    <t xml:space="preserve">2000.0 € </t>
  </si>
  <si>
    <t xml:space="preserve">1000.0 € </t>
  </si>
  <si>
    <t xml:space="preserve">9800.0 € </t>
  </si>
  <si>
    <t xml:space="preserve">7000.0 € </t>
  </si>
  <si>
    <t>NPD 3022007227 - Fornecimento de coin's, pin's e badges dos 400 anos</t>
  </si>
  <si>
    <t xml:space="preserve">15127.0 € </t>
  </si>
  <si>
    <t>15.127,00 €</t>
  </si>
  <si>
    <t>https://www.acingov.pt/acingovprod/2/index.php/zonaPublica/zona_publica_c/donwloadProcedurePiece/NTU2NzYz</t>
  </si>
  <si>
    <t>Aquisição de Medalhas de Bons Serviços Municipais</t>
  </si>
  <si>
    <t>Município de Vila Franca de Xira (506614913)</t>
  </si>
  <si>
    <t>Portugal, Lisboa, Vila Franca de Xira</t>
  </si>
  <si>
    <t>https://gov.saphety.com/bizgov/econcursos/procedurePiecesExport_235783!exportProcedure.action</t>
  </si>
  <si>
    <t>3022014919 - Fornecimento de Insignias Militares</t>
  </si>
  <si>
    <t xml:space="preserve">25380.0 € </t>
  </si>
  <si>
    <t>3022016907 - Fornecimento de material diverso apoio unidade</t>
  </si>
  <si>
    <t>35821000-5</t>
  </si>
  <si>
    <t>Bandeiras</t>
  </si>
  <si>
    <t xml:space="preserve">284.0 € </t>
  </si>
  <si>
    <t>Artigo 24.º, n.º 1, alínea c) do Código dos Contratos Públicos</t>
  </si>
  <si>
    <t>Aquisição de Lembranças - Homenagem ao Trabalhador 2022</t>
  </si>
  <si>
    <t xml:space="preserve">5622.1 € </t>
  </si>
  <si>
    <t>Fernando J. Santos - Indústria e Comércio de Madalhística, Troféus e Condecorações, Lda. (501893334)</t>
  </si>
  <si>
    <t>5.622,10 €</t>
  </si>
  <si>
    <t>Aquisição de insígnias.</t>
  </si>
  <si>
    <t xml:space="preserve">7820.0 € </t>
  </si>
  <si>
    <t>7.820,00 €</t>
  </si>
  <si>
    <t>Aquisição de Medalhas no âmbito das Condecorações do Dia do Município</t>
  </si>
  <si>
    <t>8.151,21 €</t>
  </si>
  <si>
    <t>Aquisição de medalhas para condecorações do Município do Funchal</t>
  </si>
  <si>
    <t>9.697,00 €</t>
  </si>
  <si>
    <t>Aquisição de medalhas académicas e estojos</t>
  </si>
  <si>
    <t>Universidade dos Açores (512017050)</t>
  </si>
  <si>
    <t>11.147,00 €</t>
  </si>
  <si>
    <t>Portugal, Região Autónoma dos Açores, Ponta Delgada</t>
  </si>
  <si>
    <t xml:space="preserve">24840.0 € </t>
  </si>
  <si>
    <t>Município de Oleiros (506824152)</t>
  </si>
  <si>
    <t>Farinha &amp; Amaro - Agência de Publicidade, Lda. (506815773)</t>
  </si>
  <si>
    <t>24.840,00 €</t>
  </si>
  <si>
    <t>Portugal, Castelo Branco, Oleiros</t>
  </si>
  <si>
    <t>Aquisição medalhas municipais</t>
  </si>
  <si>
    <t>6.145,50 €</t>
  </si>
  <si>
    <t>n.a.</t>
  </si>
  <si>
    <t xml:space="preserve">n.a. </t>
  </si>
  <si>
    <t xml:space="preserve">13420.0 € </t>
  </si>
  <si>
    <t>13.420,00 €</t>
  </si>
  <si>
    <t>Aquisição de serviços</t>
  </si>
  <si>
    <t>2 dias</t>
  </si>
  <si>
    <t xml:space="preserve">REF2021/SRHCP/UC/1674_Aquisição de medalhas ISCTE </t>
  </si>
  <si>
    <t>CASA DAS CONDECORAÇÕES HELDER CUNHA, LDA (501449345)</t>
  </si>
  <si>
    <t>6.101,60 €</t>
  </si>
  <si>
    <t>90 dias</t>
  </si>
  <si>
    <t>na</t>
  </si>
  <si>
    <t xml:space="preserve">6060.0 € </t>
  </si>
  <si>
    <t>6.060,00 €</t>
  </si>
  <si>
    <t>Concurso Público n.º 14/DRL/DA/2021 - Aquisição de condecorações - medalhas, para a Guarda Nacional Republicana.</t>
  </si>
  <si>
    <t>80 dias</t>
  </si>
  <si>
    <t>https://community.vortal.biz/PRODPublic/Tendering/OpportunityDetail/Index?noticeUID=PT1.NTC.1687847</t>
  </si>
  <si>
    <t>10.440,00 €</t>
  </si>
  <si>
    <t>7.950,00 €</t>
  </si>
  <si>
    <t>6.800,00 €</t>
  </si>
  <si>
    <t>DINISA - SOCIEDADE INDUSTRIAL E COMERCIAL DE CASQUINHAS, LDA (501905103)</t>
  </si>
  <si>
    <t>2.800,00 €</t>
  </si>
  <si>
    <t>7.900,00 €</t>
  </si>
  <si>
    <t>7.540,00 €</t>
  </si>
  <si>
    <t>10.500,00 €</t>
  </si>
  <si>
    <t>38.040,00 €</t>
  </si>
  <si>
    <t xml:space="preserve">10040.0 € </t>
  </si>
  <si>
    <t>10.040,00 €</t>
  </si>
  <si>
    <t>151 dias</t>
  </si>
  <si>
    <t>44423000-1</t>
  </si>
  <si>
    <t>Artigos diversos</t>
  </si>
  <si>
    <t>CASA DAS CONDECORAÇÕES (501449345)</t>
  </si>
  <si>
    <t>3021018895 – Fornecimento de Condecorações Militares</t>
  </si>
  <si>
    <t xml:space="preserve">7084.0 € </t>
  </si>
  <si>
    <t>7.084,00 €</t>
  </si>
  <si>
    <t>https://www.acingov.pt/acingovprod/2/index.php/zonaPublica/zona_publica_c/donwloadProcedurePiece/NTIxNTk0</t>
  </si>
  <si>
    <t>3021011020_Fornecimento de condecorações militares</t>
  </si>
  <si>
    <t xml:space="preserve">148275.0 € </t>
  </si>
  <si>
    <t>Casa das Condecorações Helder Cunha, LDA  (501449345)</t>
  </si>
  <si>
    <t>Artigo 20.º, n.º 1, alínea a) do Código dos Contratos Públicos</t>
  </si>
  <si>
    <t>51.905,00 €</t>
  </si>
  <si>
    <t xml:space="preserve">Nada a mencionar </t>
  </si>
  <si>
    <t>https://www.acingov.pt/acingovprod/2/index.php/zonaPublica/zona_publica_c/donwloadProcedurePiece/NTEyNzYy</t>
  </si>
  <si>
    <t>Aquisição de  insígnias honoríficas.</t>
  </si>
  <si>
    <t xml:space="preserve">5880.0 € </t>
  </si>
  <si>
    <t>CASA DAS CONDECORAÇÕES  (501449345)</t>
  </si>
  <si>
    <t>5.880,00 €</t>
  </si>
  <si>
    <t xml:space="preserve">12136.0 € </t>
  </si>
  <si>
    <t>Casa das Condecorações Hélder Cunha, Lda (501449345)</t>
  </si>
  <si>
    <t>12.136,00 €</t>
  </si>
  <si>
    <t>Aquisição de ofertas para homenageados - OA029921</t>
  </si>
  <si>
    <t xml:space="preserve">10491.0 € </t>
  </si>
  <si>
    <t>94 dias</t>
  </si>
  <si>
    <t>9.719,00 €</t>
  </si>
  <si>
    <t>O preço contratual reflete as quantidades máximas estimadas, não tendo o mesmo sido atingido com a normal execução do contrato.</t>
  </si>
  <si>
    <t>https://community.vortal.biz/PRODPublic/Tendering/OpportunityDetail/Index?noticeUID=PT1.NTC.1581160</t>
  </si>
  <si>
    <t>Portugal, Lisboa</t>
  </si>
  <si>
    <t>Aquisição de Insígnias</t>
  </si>
  <si>
    <t xml:space="preserve">7976.65 € </t>
  </si>
  <si>
    <t>Município de Loures (501294996)</t>
  </si>
  <si>
    <t>7.976,65 €</t>
  </si>
  <si>
    <t>8 dias</t>
  </si>
  <si>
    <t>Aquisição de Medalhas para Atribuição aos Funcionários de Acordo com os Anos de Serviço</t>
  </si>
  <si>
    <t>15.447,70 €</t>
  </si>
  <si>
    <t>Portugal, Braga, Braga&lt;BR/&gt;Portugal</t>
  </si>
  <si>
    <t>Locação de bens móveis</t>
  </si>
  <si>
    <t xml:space="preserve">5600.0 € </t>
  </si>
  <si>
    <t>Ana Maria Araújo Oliveira e Silva, Unipessoal (510128211)</t>
  </si>
  <si>
    <t>https://www.anogov.com/cm-famalicao/faces/app/pap/listaDocs.jsp?papId=15518</t>
  </si>
  <si>
    <t xml:space="preserve">1100.0 € </t>
  </si>
  <si>
    <t xml:space="preserve">3600.0 € </t>
  </si>
  <si>
    <t xml:space="preserve">500.0 € </t>
  </si>
  <si>
    <t>3021007964_Aquisição de condecorações militares</t>
  </si>
  <si>
    <t xml:space="preserve">44081.0 € </t>
  </si>
  <si>
    <t>44.081,00 €</t>
  </si>
  <si>
    <t>https://www.acingov.pt/acingovprod/2/index.php/zonaPublica/zona_publica_c/donwloadProcedurePiece/NDg4ODYy</t>
  </si>
  <si>
    <t>Casa das Condecorações Hélder Cunha (501449345)</t>
  </si>
  <si>
    <t>Aquisição de medalhas para condecorações para o Gabinete do Ministro da Defesa Nacional, pelo período de 36 meses</t>
  </si>
  <si>
    <t>Ministério da Defesa Nacional - Gabinete do Ministro (600014380)</t>
  </si>
  <si>
    <t>A. da Costa Lda. (500489297)</t>
  </si>
  <si>
    <t>1095 dias</t>
  </si>
  <si>
    <t>https://www.acingov.pt/acingovprod/2/index.php/zonaPublica/zona_publica_c/donwloadProcedurePiece/NDc0MDM0</t>
  </si>
  <si>
    <t>Prémios, Ofertas e Condecorações - Aquisição de medalhas ouro, prata e bronze para distinções honorificas.</t>
  </si>
  <si>
    <t>Município de Ansião (506605930)</t>
  </si>
  <si>
    <t>JOYAFREE Unipessoal, Lda (515437026)</t>
  </si>
  <si>
    <t>Portugal, Leiria, Ansião</t>
  </si>
  <si>
    <t>Artigo 24.º, n.º 1, alínea e), subalínea i) do Código dos Contratos Públicos</t>
  </si>
  <si>
    <t>Fornecimento de condecorações municipais</t>
  </si>
  <si>
    <t xml:space="preserve">7721.5 € </t>
  </si>
  <si>
    <t>7.721,50 €</t>
  </si>
  <si>
    <t>Portugal, Setúbal, Setúbal</t>
  </si>
  <si>
    <t>MOLAS P IMPOSIÇÃO DE CONDECORAÇÕES</t>
  </si>
  <si>
    <t>18420000-9</t>
  </si>
  <si>
    <t>Acessórios de vestuário</t>
  </si>
  <si>
    <t xml:space="preserve">40.0 € </t>
  </si>
  <si>
    <t>Estado-Maior-General das Forças Armadas (EMGFA) (600010180)</t>
  </si>
  <si>
    <t>Portugal, Lisboa, Oeiras</t>
  </si>
  <si>
    <t>Casa das Condecorações  (501449345)</t>
  </si>
  <si>
    <t>Município de Cascais (505187531)</t>
  </si>
  <si>
    <t>Portugal, Lisboa, Cascais</t>
  </si>
  <si>
    <t>3021001207 / Fornecimento de condecorações militares</t>
  </si>
  <si>
    <t xml:space="preserve">15932.4 € </t>
  </si>
  <si>
    <t>15.932,40 €</t>
  </si>
  <si>
    <t>https://www.acingov.pt/acingovprod/2/index.php/zonaPublica/zona_publica_c/donwloadProcedurePiece/NDc1Mzk3</t>
  </si>
  <si>
    <t>3021001948 - Fornecimento de Insignias Militares</t>
  </si>
  <si>
    <t xml:space="preserve">24640.0 € </t>
  </si>
  <si>
    <t>Principal | Suplementar</t>
  </si>
  <si>
    <t>Cumprimento não integral do contrato (Resolução do Contrato)</t>
  </si>
  <si>
    <t>39561110-6</t>
  </si>
  <si>
    <t>Fitas</t>
  </si>
  <si>
    <t>Portugal, Lisboa, Lisboa&lt;BR/&gt;Portugal</t>
  </si>
  <si>
    <t>22000000-0</t>
  </si>
  <si>
    <t>Material impresso e afins</t>
  </si>
  <si>
    <t>30000000-9</t>
  </si>
  <si>
    <t>Máquinas, equipamento e material de escritório e de informática, excepto mobiliário e pacotes de programas (software)</t>
  </si>
  <si>
    <t>25 dias</t>
  </si>
  <si>
    <t>37000000-8</t>
  </si>
  <si>
    <t>Instrumentos musicais, artigos de desporto, jogos, brinquedos, material para artesanato e actividades artísticas e acessórios</t>
  </si>
  <si>
    <t>18500000-4</t>
  </si>
  <si>
    <t>Artigos de joalharia e relojoaria e afins</t>
  </si>
  <si>
    <t>Portugal, Faro, Albufeira</t>
  </si>
  <si>
    <t>8.000,00 €</t>
  </si>
  <si>
    <t>7.200,00 €</t>
  </si>
  <si>
    <t>Aquisição de medalhas</t>
  </si>
  <si>
    <t>Estado-Maior do Exército (600021610)</t>
  </si>
  <si>
    <t>Imprensa Nacional - Casa da Moeda, S. A. (500792887)</t>
  </si>
  <si>
    <t>6.000,00 €</t>
  </si>
  <si>
    <t>Portugal, Lisboa, Odivelas</t>
  </si>
  <si>
    <t>Arte da Medalha, Lda (513706496)</t>
  </si>
  <si>
    <t>14000000-1</t>
  </si>
  <si>
    <t>Aquisição de Medalhas</t>
  </si>
  <si>
    <t>Polícia de Segurança Pública (600006662)</t>
  </si>
  <si>
    <t>12 dias</t>
  </si>
  <si>
    <t>6.720,00 €</t>
  </si>
  <si>
    <t xml:space="preserve"> </t>
  </si>
  <si>
    <t xml:space="preserve">  </t>
  </si>
  <si>
    <t>Aquisição de Medalhas para os concorrentes/Skills 2024</t>
  </si>
  <si>
    <t>Instituto do Emprego e da Formação Profissional, I. P. (501442600)</t>
  </si>
  <si>
    <t>Portugal, Aveiro, Santa Maria da Feira</t>
  </si>
  <si>
    <t>AD 359/DAC/2024 - Aquisição de Medalhas de Segurança Pública para o ano 2024</t>
  </si>
  <si>
    <t>Aquisição de medalhas para atribuição aos trabalhadores do município</t>
  </si>
  <si>
    <t>Município de Oeiras (500745943)</t>
  </si>
  <si>
    <t>https://community.vortal.biz/Public/contract-notice-view/PT1.NTC.3066559/</t>
  </si>
  <si>
    <t>Aquisição de Medalhas para os participantes no Campeonato Nacional das Profissões – SkillsPortugal - Norte 2024</t>
  </si>
  <si>
    <t>CONSULT_PREV_SA_AVENÇA_03/2024_CONTRATAÇÃO MÉDICO VETERINÁRIO PARA VETERINÁRIO MUNICIPAL, EM REGIME DE AVENÇA, PELO PRAZO DE 24 MESES</t>
  </si>
  <si>
    <t>85200000-1</t>
  </si>
  <si>
    <t>Município de Sousel (506809560)</t>
  </si>
  <si>
    <t>João Pedro Trolha Medalhas</t>
  </si>
  <si>
    <t>730 dias</t>
  </si>
  <si>
    <t>Portugal, Portalegre, Sousel</t>
  </si>
  <si>
    <t xml:space="preserve">CT-24/01086 – Aquisição de medalhas em RFC para 2025 </t>
  </si>
  <si>
    <t>Município de Sintra (500051062)</t>
  </si>
  <si>
    <t>GRAVOTAÇA, LDA (505606259)</t>
  </si>
  <si>
    <t>Portugal, Lisboa, Sintra</t>
  </si>
  <si>
    <t>3024010685-AMN - Fornecimento de Medalhas para o Dia da PM</t>
  </si>
  <si>
    <t>J. Henriques Rodrigues, Lda. (500474125)</t>
  </si>
  <si>
    <t>http://10.13.46.115/acingovprod/2/zonaPublica/zona_publica_c/donwloadProcedurePiece/ODA1NjQ5</t>
  </si>
  <si>
    <t>Aquisição de medalhas para distinção honorífica no âmbito das comemorações do 188.º aniversário do concelho de Paços de Ferreira</t>
  </si>
  <si>
    <t>18530000-3 | 18512200-3</t>
  </si>
  <si>
    <t>Suplementar | Principal</t>
  </si>
  <si>
    <t>Prendas e brindes | Medalhas</t>
  </si>
  <si>
    <t>Município de Paços de Ferreira (502173297)</t>
  </si>
  <si>
    <t>VNETO - Soluções, Lda (517105659)</t>
  </si>
  <si>
    <t>3 dias</t>
  </si>
  <si>
    <t>Portugal, Porto, Paços de Ferreira</t>
  </si>
  <si>
    <t xml:space="preserve">Aquisição de Medalhas Municipais de Mérito, Dedicação e Distinção. </t>
  </si>
  <si>
    <t>92000000-1</t>
  </si>
  <si>
    <t>Serviços recreativos, culturais e desportivos</t>
  </si>
  <si>
    <t>Município de Pinhel (506787249)</t>
  </si>
  <si>
    <t>GRAFINAL-ARTES GRAFICAS, LDA (501849343)</t>
  </si>
  <si>
    <t>7 dias</t>
  </si>
  <si>
    <t>Portugal, Guarda, Pinhel</t>
  </si>
  <si>
    <t xml:space="preserve">Aquisição de medalhas  comemorativas </t>
  </si>
  <si>
    <t>OET - Ordem dos Engenheiros Técnicos (504923218)</t>
  </si>
  <si>
    <t>INDUGRAVE - INDUSTRIA GRAVURA, LDA (500864420)</t>
  </si>
  <si>
    <t>38 dias</t>
  </si>
  <si>
    <t xml:space="preserve">Aquisição de Placas de homenagem, medalhas e sacos de pano  </t>
  </si>
  <si>
    <t>39200000-4</t>
  </si>
  <si>
    <t>Fornecimentos</t>
  </si>
  <si>
    <t>Município de Albufeira (503539473)</t>
  </si>
  <si>
    <t>Colorbrinde, Unipessoal Lda (518159191)</t>
  </si>
  <si>
    <t>13 dias</t>
  </si>
  <si>
    <t>AQUISIÇÃO DE MEDALHAS</t>
  </si>
  <si>
    <t>Município de Évora (504828576)</t>
  </si>
  <si>
    <t>Raul Ferreira &amp; Mário, Lda. (500227730)</t>
  </si>
  <si>
    <t>Portugal, Évora, Évora</t>
  </si>
  <si>
    <t>Aquisição de 5 medalhas para distinção dos vencedores do Concurso Douro em Prova Vindouro 2024 e 2 medalhas para distinção profissional.</t>
  </si>
  <si>
    <t>Município de São João da Pesqueira (506892646)</t>
  </si>
  <si>
    <t>Maria de Lurdes Cabrita Melharó Navio</t>
  </si>
  <si>
    <t>Portugal, Viseu, São João da Pesqueira</t>
  </si>
  <si>
    <t>http://10.13.46.115/acingovprod/2/zonaPublica/zona_publica_c/donwloadProcedurePiece/ODA0MDA0</t>
  </si>
  <si>
    <t>Aquisição de 100 medalhas comemorativas de 10 anos de trabalho na freguesia</t>
  </si>
  <si>
    <t>Freguesia de Santa Maria Maior (510857043)</t>
  </si>
  <si>
    <t>Nuno &amp; Lúcia Santos - Atelier das Joias, Lda. (515602469)</t>
  </si>
  <si>
    <t xml:space="preserve">AQUISIÇÃO DE SERVIÇOS DE CONCEÇÃO DE UMA PUBLICAÇÃO ALUSIVA ÀS MEDALHAS DE MÉRITO </t>
  </si>
  <si>
    <t>79822500-7</t>
  </si>
  <si>
    <t>Município de Odemira (505311313)</t>
  </si>
  <si>
    <t>Sugo Design (506193470)</t>
  </si>
  <si>
    <t>Portugal, Beja, Odemira</t>
  </si>
  <si>
    <t>https://community.vortal.biz/PRODPublic/Tendering/OpportunityDetail/Index?noticeUID=PT1.NTC.3022465</t>
  </si>
  <si>
    <t>4024023305-CM_AD 40.030.16.24-Aquisição de medalhas e laçinhos para os alunos do Colégio Militar</t>
  </si>
  <si>
    <t>Emblematipixel Unipessoal Lda (514893478)</t>
  </si>
  <si>
    <t>http://10.13.46.115/acingovprod/2/zonaPublica/zona_publica_c/donwloadProcedurePiece/ODAyNTAz</t>
  </si>
  <si>
    <t>Aquisição de 2000 Medalhas no âmbito das Comemorações dos 50 Anos do 25 Abril</t>
  </si>
  <si>
    <t>Município de Vila Nova de Gaia (505335018)</t>
  </si>
  <si>
    <t>Queres Malmequeres Escultor Unipessoal Lda. (510600107)</t>
  </si>
  <si>
    <t>https://www.acingov.pt/acingovprod/2/zonaPublica/zona_publica_c/donwloadProcedurePiece/Nzk3NjUx</t>
  </si>
  <si>
    <t>Aquisição de Medalhas, Brasões e Canudos para atribuir no Dia do Município</t>
  </si>
  <si>
    <t>Município de Vila Nova de Cerveira (506896625)</t>
  </si>
  <si>
    <t>ESTANHOS DOM ANTONIO, SA (507884485)</t>
  </si>
  <si>
    <t>Portugal, Viana do Castelo, Vila Nova de Cerveira</t>
  </si>
  <si>
    <t>AQUISIÇÃO DE TROFÉUS E MEDALHAS</t>
  </si>
  <si>
    <t>39298700-4 | 18512200-3</t>
  </si>
  <si>
    <t>Troféus | Medalhas</t>
  </si>
  <si>
    <t>Município de Faro (506579425)</t>
  </si>
  <si>
    <t>Ofertas &amp; Surpresas Unipessoal Lda (513642080)</t>
  </si>
  <si>
    <t>99 dias</t>
  </si>
  <si>
    <t>https://www.acingov.pt/acingovprod/2/zonaPublica/zona_publica_c/donwloadProcedurePiece/NzkxNjUy</t>
  </si>
  <si>
    <t>Contrato de  aquisição de serviços de Produção dos Troféus, Medalhas e respetivas embalagens a entregar às Marchas participantes no Concurso das Marchas Populares de Lisboa 2024</t>
  </si>
  <si>
    <t>79823000-9</t>
  </si>
  <si>
    <t>Serviços de impressão e entrega</t>
  </si>
  <si>
    <t>EGEAC - Empresa de Gestão de Equipamentos e Animação Cultural, E. M., S. A. (503584215)</t>
  </si>
  <si>
    <t>Acrilfer Importação e Exportação Lda (501670815)</t>
  </si>
  <si>
    <t>16.900,00 €</t>
  </si>
  <si>
    <t>Aquisição de Medalhas para Condecoração Municipal, no dia 14 de agosto de 2024</t>
  </si>
  <si>
    <t>Município do Peso da Régua (506829260)</t>
  </si>
  <si>
    <t>Texto Mágico, Lda. (514941286)</t>
  </si>
  <si>
    <t>Portugal, Vila Real, Peso da Régua</t>
  </si>
  <si>
    <t>Aquisição de de medalhas comemorativas de 40 anos de serviço público</t>
  </si>
  <si>
    <t>Autoridade Tributária e Aduaneira (600084779)</t>
  </si>
  <si>
    <t>DEPÓSITO MARINHA GRANDE - SOC COMERCIAL VIDROS A. ROCHA (500255440)</t>
  </si>
  <si>
    <t>311 dias</t>
  </si>
  <si>
    <t>Aquisição de caixas para medalhas</t>
  </si>
  <si>
    <t>30199500-5</t>
  </si>
  <si>
    <t>Arquivadores, classificadores de correspondência, caixas para armazenagem e artigos similares</t>
  </si>
  <si>
    <t>Formatesboço Lda. (510821634)</t>
  </si>
  <si>
    <t>19.920,00 €</t>
  </si>
  <si>
    <t>AQUISIÇÃO DE MEDALHAS PARA O ISCTE – INSTITUTO UNIVERSITÁRIO DE LISBOA</t>
  </si>
  <si>
    <t>Effect - Comunicação, Lda (505697661)</t>
  </si>
  <si>
    <t>CPV38/2024 - Aquisição de medalhas para as comemorações do dia da cidade de Barcelos</t>
  </si>
  <si>
    <t>Município de Barcelos (505584760)</t>
  </si>
  <si>
    <t>Nobre Brindes, Lda. (503429082)</t>
  </si>
  <si>
    <t>36 dias</t>
  </si>
  <si>
    <t>Portugal, Braga, Barcelos</t>
  </si>
  <si>
    <t>Artigo 20.º, n.º 1, alínea c) do Código dos Contratos Públicos e artigo 4.º, nº 1 do DLR nº 34/2008/M, de 14.08 (DLR n.º 6/2018/M)</t>
  </si>
  <si>
    <t>ADG/115/24/DCP - Aquisição de Medalhas e Troféus para eventos a decorrer no ano de 2024</t>
  </si>
  <si>
    <t>Torres&amp;Braga (500286248)</t>
  </si>
  <si>
    <t>210 dias</t>
  </si>
  <si>
    <t>https://community.vortal.biz/PRODPublic/Tendering/OpportunityDetail/Index?noticeUID=PT1.NTC.2935768</t>
  </si>
  <si>
    <t>2524000404 Aquisição de medalhas para Trabalhadores que completam 25 anos ao serviço na CPL</t>
  </si>
  <si>
    <t>Casa Pia de Lisboa, I. P. (501390642)</t>
  </si>
  <si>
    <t>Gravocril, placas e gravuras, Lda. (502393360)</t>
  </si>
  <si>
    <t>Artigo 21.º, n.º 1, alínea b) do Código dos Contratos Públicos</t>
  </si>
  <si>
    <t>https://www.acingov.pt/acingovprod/2/zonaPublica/zona_publica_c/donwloadProcedurePiece/NzgwMzM3</t>
  </si>
  <si>
    <t>Aquisição de medalhas a atribuir no dia do Município</t>
  </si>
  <si>
    <t>Município de Ovar (501306269)</t>
  </si>
  <si>
    <t>Portugal, Aveiro, Ovar</t>
  </si>
  <si>
    <t>AQUISIÇÃO DE MEDALHAS DE MÉRITO</t>
  </si>
  <si>
    <t>Município de Vila do Conde (505804786)</t>
  </si>
  <si>
    <t>Ourivesaria Gaveto Lda (503401480)</t>
  </si>
  <si>
    <t>Portugal, Porto, Vila do Conde</t>
  </si>
  <si>
    <t>Artigo 24.º, n.º 1, alínea e), subalínea ii) do Código dos Contratos Públicos</t>
  </si>
  <si>
    <t>Troféus e Medalhas</t>
  </si>
  <si>
    <t>Recente Décima (517965550)</t>
  </si>
  <si>
    <t>https://www.anogov.com/cm-famalicao/faces/app/acessoDocs.jsp?codigoAcesso=QfGBzyfhx5ONhSKkLy7cA7xR9fWlK4pYqOXFaQr291rNFHwgXu</t>
  </si>
  <si>
    <t>Fornecimento contínuo  de troféus e medalhas - Atividades desportivas 2024</t>
  </si>
  <si>
    <t>Município de Aguiar da Beira (506809307)</t>
  </si>
  <si>
    <t>RDBK, Lda (513824170)</t>
  </si>
  <si>
    <t>Portugal, Guarda, Aguiar da Beira</t>
  </si>
  <si>
    <t>https://www.acingov.pt/acingovprod/2/zonaPublica/zona_publica_c/donwloadProcedurePiece/NzcwNTc5</t>
  </si>
  <si>
    <t>Aquisição de medalhas municipais-2024</t>
  </si>
  <si>
    <t>Município de Almada (500051054)</t>
  </si>
  <si>
    <t>Aquisição de Medalhas de Prata e Canudos</t>
  </si>
  <si>
    <t>Universidade de Trás-os-Montes e Alto Douro (501345361)</t>
  </si>
  <si>
    <t>Fernando Ferreira de Carvalho &amp; Filhos, Lda, (501844740)</t>
  </si>
  <si>
    <t>16.584,00 €</t>
  </si>
  <si>
    <t>Portugal, Vila Real, Vila Real</t>
  </si>
  <si>
    <t>https://www.anogov.com/me-utad/faces/app/acessoDocs.jsp?codigoAcesso=7ZSLTMolHa7igp34XR9nGQoGbY9WpL8H1VHj6Rilrd6zsg5eFG</t>
  </si>
  <si>
    <t>Aquisição de bens - Medalhas honoríficas para as Comemorações do 24 de junho de 2024</t>
  </si>
  <si>
    <t>Município de Guimarães (505948605)</t>
  </si>
  <si>
    <t>MARIA ELISA ALMEIDA LIMA PEIXOTO</t>
  </si>
  <si>
    <t>https://www.acingov.pt/acingovprod/2/zonaPublica/zona_publica_c/donwloadProcedurePiece/NzcwMTUy</t>
  </si>
  <si>
    <t>4024009961/DA/Q0013/2024-Aquisição de Medalhas</t>
  </si>
  <si>
    <t>Gravymedal, Personalização e Comércio de Prémios Lda (507232283)</t>
  </si>
  <si>
    <t>https://www.acingov.pt/acingovprod/2/zonaPublica/zona_publica_c/donwloadProcedurePiece/NzU1NzY0</t>
  </si>
  <si>
    <t>Aquisição de 750 medalhas com fita para entrega aos diplomados, para os Serviços de Gestão Académica da Universidade de Aveiro</t>
  </si>
  <si>
    <t>Universidade de Aveiro (501461108)</t>
  </si>
  <si>
    <t>Proglobal Comércio de Produtos Licenciados, Lda. (504459201)</t>
  </si>
  <si>
    <t>Portugal, Aveiro, Aveiro</t>
  </si>
  <si>
    <t>https://www.ua.pt/pt/sgrf/aquisicoes-em-geral-2024</t>
  </si>
  <si>
    <t>Ajuste direto para aquisição de medalhas municipais incluindo estojos</t>
  </si>
  <si>
    <t>Municipio da Amadora (505456010)</t>
  </si>
  <si>
    <t>https://community.vortal.biz/PRODPublic/Tendering/OpportunityDetail/Index?noticeUID=PT1.NTC.2903343</t>
  </si>
  <si>
    <t>Aquisição de Medalhas para as Comemorações do 277.º Aniversário da Criação do Concelho do Fundão</t>
  </si>
  <si>
    <t>Município do Fundão (506215695)</t>
  </si>
  <si>
    <t>METAMORFOSEPICA - UNIPESSOAL, LDA (517255529)</t>
  </si>
  <si>
    <t>6.135,00 €</t>
  </si>
  <si>
    <t>Portugal, Castelo Branco, Fundão</t>
  </si>
  <si>
    <t>Aquisição de 56 medalhas para distinção profissional</t>
  </si>
  <si>
    <t>https://www.acingov.pt/acingovprod/2/zonaPublica/zona_publica_c/donwloadProcedurePiece/NzY3NzM0</t>
  </si>
  <si>
    <t>Aquisição de Medalhas em Prata com estojo</t>
  </si>
  <si>
    <t>Município da Póvoa de Varzim (506741400)</t>
  </si>
  <si>
    <t>VIRGILIO ARISTIDES TAVARES, HERDEIROS,LDA (501619755)</t>
  </si>
  <si>
    <t>Portugal, Porto, Póvoa de Varzim</t>
  </si>
  <si>
    <t>Aquisição de medalhas para os atletas participantes na Meia Maratona do Douro Vinhateiro 2024</t>
  </si>
  <si>
    <t>Tributo Visionário, Unipessaol Lda. (517000466)</t>
  </si>
  <si>
    <t>0 dias</t>
  </si>
  <si>
    <t>Aquisição de Trofeús/Taças e Medalhas para as competições da Fundação Inatel</t>
  </si>
  <si>
    <t>Fundação INATEL (500122237)</t>
  </si>
  <si>
    <t>Aurelio &amp; Martins, Lda. (500589623)</t>
  </si>
  <si>
    <t>275 dias</t>
  </si>
  <si>
    <t>Aquisição de Medalhas de Ouro de Mérito Municipal e de Medalhas de Ouro de Bons Serviços Municipais</t>
  </si>
  <si>
    <t>Município de Mortágua (506855368)</t>
  </si>
  <si>
    <t>Dalila Zita Pereira Neves</t>
  </si>
  <si>
    <t>Portugal, Viseu, Mortágua</t>
  </si>
  <si>
    <t>Aquisição de medalhas comemorativas dos 50 anos do 25 de Abril</t>
  </si>
  <si>
    <t>Município de Sines (502563010)</t>
  </si>
  <si>
    <t>Portugal, Setúbal, Sines</t>
  </si>
  <si>
    <t>Artigo 21.º, n.º 1, alínea c) do Código dos Contratos Públicos</t>
  </si>
  <si>
    <t>Aquisição de medalhas de reconhecimento por mérito e serviço</t>
  </si>
  <si>
    <t>SETGEMFREE, Joalharia Unipessoal, Lda (505441250)</t>
  </si>
  <si>
    <t>Aquisição de Medalhas de Mérito Autárquico e de Mérito Concelhio</t>
  </si>
  <si>
    <t>Munícipio de Fafe (506841561)</t>
  </si>
  <si>
    <t>Luciano Inácio &amp; Filhos Lda (501944478)</t>
  </si>
  <si>
    <t>29.035,00 €</t>
  </si>
  <si>
    <t>https://www.acingov.pt/acingovprod/2/zonaPublica/zona_publica_c/donwloadProcedurePiece/NzYyNjcy</t>
  </si>
  <si>
    <t>Aquisição de Medalhas e T-Shirts para Provas Desportivas a realizar ao longo dos anos de 2024 e 2025.</t>
  </si>
  <si>
    <t>18230000-0</t>
  </si>
  <si>
    <t>Vestuário exterior diverso</t>
  </si>
  <si>
    <t>RUNPORTO.COM  (506825469)</t>
  </si>
  <si>
    <t>610 dias</t>
  </si>
  <si>
    <t>Aquisição de brindes, medalhas e troféus para eventos desportivos</t>
  </si>
  <si>
    <t>Município de Tavira (501067191)</t>
  </si>
  <si>
    <t>Ofertas e Surpresas - Unipessoal, Lda (513642080)</t>
  </si>
  <si>
    <t>Portugal, Faro, Tavira</t>
  </si>
  <si>
    <t>19.989,20 €</t>
  </si>
  <si>
    <t>Verificada a faturação total efetuada, constata-se um diferencial, para menos, de 80 cêntimos relativamente ao inicialmente previsto.</t>
  </si>
  <si>
    <t>https://www.acingov.pt/acingovprod/2/zonaPublica/zona_publica_c/donwloadProcedurePiece/NzQ5ODI0</t>
  </si>
  <si>
    <t>Aquisição de porta diplomas/canudos e medalhas para cartas de curso para os finalistas do IPCA</t>
  </si>
  <si>
    <t>Instituto Politécnico do Cávado e do Ave (503494933)</t>
  </si>
  <si>
    <t>https://www.acingov.pt/acingovprod/2/zonaPublica/zona_publica_c/donwloadProcedurePiece/NzQ5MzI5</t>
  </si>
  <si>
    <t>ESTOJO PARA MEDALHAS IPO 8X8X3,5CM</t>
  </si>
  <si>
    <t>Instituto Português de Oncologia do Porto Francisco Gentil, E. P. E. (506362299)</t>
  </si>
  <si>
    <t>Positivo e Completo, Lda. (513685030)</t>
  </si>
  <si>
    <t>Portugal, Porto, Porto</t>
  </si>
  <si>
    <t>Aquisição de Medalhas para a Comemoração dos 50 Anos do 25 de Abril</t>
  </si>
  <si>
    <t>Município de Pampilhosa da Serra (506811883)</t>
  </si>
  <si>
    <t>Portugal, Coimbra, Pampilhosa da Serra</t>
  </si>
  <si>
    <t>Aquisição de 6 (seis) medalhas de honra do Município, em ouro,</t>
  </si>
  <si>
    <t>Câmara Municipal de Vila Velha de Ródão (506642798)</t>
  </si>
  <si>
    <t>9.600,00 €</t>
  </si>
  <si>
    <t>Portugal, Castelo Branco, Vila Velha de Ródão</t>
  </si>
  <si>
    <t>https://www.acingov.pt/acingovprod/2/zonaPublica/zona_publica_c/donwloadProcedurePiece/NzU2NjA4</t>
  </si>
  <si>
    <t>Aquisição de bens do tipo "Troféus, Taças, Medalhas e Medalhões"</t>
  </si>
  <si>
    <t>Município de Póvoa de Varzim (506741400)</t>
  </si>
  <si>
    <t>FRADELSPORT – Casa de Desporto de Fradelos, Lda. (507783905)</t>
  </si>
  <si>
    <t>306 dias</t>
  </si>
  <si>
    <t>https://community.vortal.biz/PRODPublic/Tendering/OpportunityDetail/Index?noticeUID=PT1.NTC.2757866</t>
  </si>
  <si>
    <t>Aquisição de medalhas institucionais e estojos</t>
  </si>
  <si>
    <t>18512100-2</t>
  </si>
  <si>
    <t>Moedas</t>
  </si>
  <si>
    <t>Município da Guarda (501131140)</t>
  </si>
  <si>
    <t>Estanel - Estanífera da Beira, Lda (502106573)</t>
  </si>
  <si>
    <t>Portugal, Guarda, Guarda</t>
  </si>
  <si>
    <t>FORNECIMENTO DE 3 MEDALHAS DE MÉRITO MUNICIPAL, GRAU OURO</t>
  </si>
  <si>
    <t>Fornecimentos - Ouro</t>
  </si>
  <si>
    <t>Município de Vale de Cambra (506735524)</t>
  </si>
  <si>
    <t>OURIVESARIA PINHO E PINHO, LDA (503516570)</t>
  </si>
  <si>
    <t>6.805,00 €</t>
  </si>
  <si>
    <t>Portugal, Aveiro, Vale de Cambra</t>
  </si>
  <si>
    <t xml:space="preserve"> https://www.cm-valedecambra.pt/pages/727</t>
  </si>
  <si>
    <t>Aquisição de medalhas e medalhões per para a Gala de Mérito Desportivo</t>
  </si>
  <si>
    <t>Município de Valongo (501138960)</t>
  </si>
  <si>
    <t>NuncAdiado Unipessoal, Lda (509297560)</t>
  </si>
  <si>
    <t>Portugal, Porto, Valongo</t>
  </si>
  <si>
    <t>Aquisição de medalhas para eventos durante o ano de 2024</t>
  </si>
  <si>
    <t>Fornecimento de Medalhas, estojos e Pins Comemorativos dos 50 anos do 25 de Abril de 1974</t>
  </si>
  <si>
    <t>J.HENRIQUES RODRIGUES, LDA (500474125)</t>
  </si>
  <si>
    <t>12.850,00 €</t>
  </si>
  <si>
    <t>AD 398/2023 - Aquisição de discos para medalhas turísticas</t>
  </si>
  <si>
    <t>14620000-3</t>
  </si>
  <si>
    <t>Ligas</t>
  </si>
  <si>
    <t>POONGSAN CORPORATION (125-81-75323)</t>
  </si>
  <si>
    <t>23.258,64 €</t>
  </si>
  <si>
    <t>184 dias</t>
  </si>
  <si>
    <t>Artigo 26.º, n.º 1, alínea c) do Código dos Contratos Públicos</t>
  </si>
  <si>
    <t>Aquisição de medalhas e troféus para diversos eventos desportivos promovidos pelo Município de Oliveira de Azeméis</t>
  </si>
  <si>
    <t>Município de Oliveira de Azeméis (506302970)</t>
  </si>
  <si>
    <t>DR. DESIGN - SOLUÇÕES PARA IMAGEM, LDA (506360725)</t>
  </si>
  <si>
    <t>Portugal, Aveiro, Oliveira de Azemeis</t>
  </si>
  <si>
    <t>https://www.acingov.pt/acingovprod/2/zonaPublica/zona_publica_c/donwloadProcedurePiece/NzQ0MjUz</t>
  </si>
  <si>
    <t>17/AD/AT/2024 - Aquisição de 1000 medalhas com símbolo da Autoridade Tributária e Aduaneira</t>
  </si>
  <si>
    <t>Medalpin Lda. (516943545)</t>
  </si>
  <si>
    <t>Aquisição de diversas taças e medalhas para os distintos eventos a realizar na nossa Freguesia, pelas Associações, Escolas, Instituições e Iniciativas Culturais e Desportivas da própria Junta de Freguesia da Charneca de Caparica e Sobreda</t>
  </si>
  <si>
    <t>União das Freguesias de Charneca de Caparica e Sobreda (510836054)</t>
  </si>
  <si>
    <t>Sultaças - Taças e Trofeus, Lda (504362550)</t>
  </si>
  <si>
    <t>3.000,00 €</t>
  </si>
  <si>
    <t xml:space="preserve">4024003228/DA/A0029/2024-Aquisição Medalhas para CNR  </t>
  </si>
  <si>
    <t>Comingravo Lda (508544041)</t>
  </si>
  <si>
    <t>Portugal, Santarém, Benavente</t>
  </si>
  <si>
    <t>https://www.acingov.pt/acingovprod/2/zonaPublica/zona_publica_c/donwloadProcedurePiece/NzM0MzMw</t>
  </si>
  <si>
    <t>AQUISIÇÃO DE 3 MEDALHAS DE OURO DO CONCELHO DE PENAFIEL E 18 MEDALHAS DE MÉRITO MUNICIPAL DOURADAS – NO ÂMBITO DAS COMEMORAÇÕES DO DIA 3 DE MARÇO</t>
  </si>
  <si>
    <t>Município de Penafiel (501073663)</t>
  </si>
  <si>
    <t>TEIXEIRAS OURIVES LDA (501598871)</t>
  </si>
  <si>
    <t>Portugal, Porto, Penafiel</t>
  </si>
  <si>
    <t>Aquisição de Prémios e Medalhas</t>
  </si>
  <si>
    <t>Município de Castro Daire (506716210)</t>
  </si>
  <si>
    <t>Paulo Machado Soc Unipessoal Lda (509589855)</t>
  </si>
  <si>
    <t>Portugal, Viseu, Castro Daire</t>
  </si>
  <si>
    <t xml:space="preserve">CT –23/00884 - Aquisição de medalhas em regime de fornecimento continuo para o 2024  </t>
  </si>
  <si>
    <t>GRAVOTAÇA,LDA. (505606259)</t>
  </si>
  <si>
    <t>350 dias</t>
  </si>
  <si>
    <t>Aquisição de medalhas comemorativas para celebração do 10 aniversário da Freguesia.</t>
  </si>
  <si>
    <t>Aquisição de Medalhas e Prémios para todos os Eventos Nacionais do Desporto Escolar</t>
  </si>
  <si>
    <t>Direção-Geral da Educação (600084809)</t>
  </si>
  <si>
    <t>https://www.acingov.pt/acingovprod/2/zonaPublica/zona_publica_c/donwloadProcedurePiece/NzAxMDAx</t>
  </si>
  <si>
    <t>Eliseu &amp; Sousa, Lda. (507768361)</t>
  </si>
  <si>
    <t>19.989,00 €</t>
  </si>
  <si>
    <t>https://www.acingov.pt/acingovprod/2/zonaPublica/zona_publica_c/donwloadProcedurePiece/NjgzNTg3</t>
  </si>
  <si>
    <t>4023035058-CM_AD 40.030.33.23-Aquisição de medalhas e lacinhos para os alunos do Colégio Militar</t>
  </si>
  <si>
    <t>7.935,33 €</t>
  </si>
  <si>
    <t>https://www.acingov.pt/acingovprod/2/zonaPublica/zona_publica_c/donwloadProcedurePiece/Njk5MTk5</t>
  </si>
  <si>
    <t>Aquisição de Medalhas para “Homenagem aos Campeões Portimonenses – Época Desportiva 2022/2023</t>
  </si>
  <si>
    <t>Município de Portimão (505309939)</t>
  </si>
  <si>
    <t>Portugal, Faro, Portimão</t>
  </si>
  <si>
    <t>https://www.acingov.pt/acingovprod/2/zonaPublica/zona_publica_c/donwloadProcedurePiece/Njk5NDg4</t>
  </si>
  <si>
    <t>FORNECIMENTO DE MEDALHAS DE BONS SERVIÇOS MUNICIPAIS</t>
  </si>
  <si>
    <t>Município de Boticas (506886964)</t>
  </si>
  <si>
    <t>RIBERIMAGEM - MARKETING PROMOCIONAL, UNIPESSOAL LDA (509257704)</t>
  </si>
  <si>
    <t>16 dias</t>
  </si>
  <si>
    <t>Portugal, Vila Real, Boticas</t>
  </si>
  <si>
    <t>aquisição de medalhas para a comemoração do 10º aniversário da freguesia.</t>
  </si>
  <si>
    <t>Medalhas de participação Fundamental para a dinamização das atividades</t>
  </si>
  <si>
    <t>Município do Seixal (506173968)</t>
  </si>
  <si>
    <t>OB - Oficina do Brinde , Lda (516415352)</t>
  </si>
  <si>
    <t>9.735,00 €</t>
  </si>
  <si>
    <t>https://www.acingov.pt/acingovprod/2/zonaPublica/zona_publica_c/donwloadProcedurePiece/NjkyMDE3</t>
  </si>
  <si>
    <t>Proc. N.º 596/DCP/2023 - AQUISIÇÃO DE TROFÉUS E MEDALHAS PARA EVENTOS NAS ÁREAS DA EDUCAÇÃO E DESPORTO</t>
  </si>
  <si>
    <t>GRAVYMEDAL PERSONALIZAÇÃO E COMERCIO DE PREMIOS LDA (507232283)</t>
  </si>
  <si>
    <t>731 dias</t>
  </si>
  <si>
    <t>https://www.acingov.pt/acingovprod/2/zonaPublica/zona_publica_c/donwloadProcedurePiece/NjQxNzk4</t>
  </si>
  <si>
    <t>AQUISIÇÃO DE MEDALHAS E TROFÉUS PARAS AS DIVERSAS INICIATIVAS ORGANIZADAS E APOIADAS PELO MUNICÍPIO.</t>
  </si>
  <si>
    <t>Municipio de Évora (504828576)</t>
  </si>
  <si>
    <t>Tributo Visionário Unipessoal Lda (517000466)</t>
  </si>
  <si>
    <t>https://gov.saphety.com/bizgov/econcursos/procedurePiecesExport_249669!exportProcedure.action</t>
  </si>
  <si>
    <t>AQUISIÇÃO, POR LOTES, DE SÍMBOLOS DE TITULARIDADE DE FUNÇÕES AUTÁRQUICAS, MEDALHÕES PERSONALIZADOS E MEDALHAS PARA O 47º ANIVERSÁRIO DA A.H.B.V.T</t>
  </si>
  <si>
    <t>Município da Trofa (504296434)</t>
  </si>
  <si>
    <t>MFFO – UNIPESSOAL, LDA (510107664)</t>
  </si>
  <si>
    <t>Portugal, Porto, Trofa</t>
  </si>
  <si>
    <t>https://community.vortal.biz/PRODPublic/Tendering/OpportunityDetail/Index?noticeUID=PT1.NTC.2573539</t>
  </si>
  <si>
    <t>Ajuste direto regime simplificado ao abrigo da Lei 30/2021 para aquisição de Medalhas e Troféus e de Lonas Impressas (28x120cm)no âmbito do Projeto Pense Indústria I4.0 - n.º POCI-03-33B5-FSE-071927</t>
  </si>
  <si>
    <t>Ajuste direto simplificado ao abrigo da Lei n.º 30/2021, de 21.05</t>
  </si>
  <si>
    <t>39298700-4 | 22462000-6</t>
  </si>
  <si>
    <t>Troféus | Material publicitário</t>
  </si>
  <si>
    <t>CENTIMFE - Centro Tecnológico da Indústria de Moldes, Ferramentas Especiais e Plásticos (502593822)</t>
  </si>
  <si>
    <t>LOGOWORDS Publicidade, Lda (508880700)</t>
  </si>
  <si>
    <t>Portugal, Leiria, Marinha Grande</t>
  </si>
  <si>
    <t>Artigo 2.º, alínea c), da Lei n.º 30/2021, de 21.05</t>
  </si>
  <si>
    <t>Projetos financiados ou cofinanciados por fundos europeus – artigo 2º da Lei n.º30/2021</t>
  </si>
  <si>
    <t>Medidas Especiais de Contratação Pública (Lei n.º 30/2021, de 21.05)</t>
  </si>
  <si>
    <t>Aquisição de serviços de Catering, Equipamentos audiovisuais e Mobiliário para o evento da entrega das medalhas no distrito de Aveiro</t>
  </si>
  <si>
    <t>55000000-0</t>
  </si>
  <si>
    <t>Serviços de hotelaria, restauração e comércio a retalho</t>
  </si>
  <si>
    <t>Ordem dos Contabilistas Certificados (503692310)</t>
  </si>
  <si>
    <t>INDOSERV - INDUSTRIA E SERVIÇOS HOTELEIROS, UNIPESSOAL, LDA (503013897)</t>
  </si>
  <si>
    <t>3.579,79 €</t>
  </si>
  <si>
    <t>Arredondamentos</t>
  </si>
  <si>
    <t>Eugénio Ferreira, Unipessoal Lda (513303693)</t>
  </si>
  <si>
    <t>Aquisição de medalhas, trofeus, taças e t-shirts para fazer face as necessidades das atividades apoiadas pelo Gabinete dos Projetos Desportivos - RI_133/2023</t>
  </si>
  <si>
    <t>https://www.acingov.pt/acingovprod/2/zonaPublica/zona_publica_c/donwloadProcedurePiece/NjQyMTQ4</t>
  </si>
  <si>
    <t xml:space="preserve">Aquisição de medalhas para atribuir aos trabalhadores do Município </t>
  </si>
  <si>
    <t>J.HENRIQUES RODRIGUES, LDA. (500474125)</t>
  </si>
  <si>
    <t>3023009705-AMN - Fornecimento de Medalhas para o Dia da Polícia Marítima</t>
  </si>
  <si>
    <t>https://www.acingov.pt/acingovprod/2/zonaPublica/zona_publica_c/donwloadProcedurePiece/NjY2MTgy</t>
  </si>
  <si>
    <t>Aquisição de medalhas e pins comemorativos para assinalar o 10º aniversário da Freguesia.</t>
  </si>
  <si>
    <t>5.995,00 €</t>
  </si>
  <si>
    <t>Aquisição de medalhas para participantes na Corrida do Tejo 2023.</t>
  </si>
  <si>
    <t>Aquisição de Medalhas para os participantes nas competições do Desporto Escolar</t>
  </si>
  <si>
    <t>Direção-Geral dos Estabelecimentos Escolares (600086020)</t>
  </si>
  <si>
    <t>https://www.acingov.pt/acingovprod/2/zonaPublica/zona_publica_c/donwloadProcedurePiece/NjE3NTUz</t>
  </si>
  <si>
    <t>3023008058-AMN-Fornecimento de medalhas PM e bandeiras</t>
  </si>
  <si>
    <t>3.920,00 €</t>
  </si>
  <si>
    <t>https://www.acingov.pt/acingovprod/2/zonaPublica/zona_publica_c/donwloadProcedurePiece/NjQ2Mjc3</t>
  </si>
  <si>
    <t>Aquisição de 75 Medalhas para as distinções honoríficas no âmbito das comemorações do dia do concelho</t>
  </si>
  <si>
    <t>Maria de Lurdes Cabrita Melharó Navio - Ourivesaria Navio</t>
  </si>
  <si>
    <t>Portugal, Faro, Faro</t>
  </si>
  <si>
    <t>Aquisição de medalhas honorificas – Dia da Cidade</t>
  </si>
  <si>
    <t>A.Milhazes &amp; Filhos, Lda (500003580)</t>
  </si>
  <si>
    <t>18143000-3</t>
  </si>
  <si>
    <t>Equipamento (vestuário) de protecção</t>
  </si>
  <si>
    <t>10.493,00 €</t>
  </si>
  <si>
    <t>Medalhas para os vencedores das X Olimpíadas da Língua Portuguesa</t>
  </si>
  <si>
    <t>Portugal&lt;BR/&gt;Portugal, Lisboa, Lisboa</t>
  </si>
  <si>
    <t>https://www.acingov.pt/acingovprod/2/zonaPublica/zona_publica_c/donwloadProcedurePiece/NjMwMDA2</t>
  </si>
  <si>
    <t>Produção dos Troféus, Medalhas e respetivas embalagens para as Marchas participantes no Concurso das Marchas Populares de Lisboa 2023</t>
  </si>
  <si>
    <t>COISASPRAINVENTAR - LDA (516418300)</t>
  </si>
  <si>
    <t>16.620,00 €</t>
  </si>
  <si>
    <t>71 dias</t>
  </si>
  <si>
    <t>AQUISIÇÃO DE MEDALHAS - DIA DA CIDADE.</t>
  </si>
  <si>
    <t>Exploração mineira, metais de base e produtos afins</t>
  </si>
  <si>
    <t>aquisição de medalhas municipais no âmbito da comemoração dos 50 anos de cidade.</t>
  </si>
  <si>
    <t>DINISA, Lda. (501905103)</t>
  </si>
  <si>
    <t>Aquisição de bens do tipo "Troféus, Medalhas e Taças"</t>
  </si>
  <si>
    <t>245 dias</t>
  </si>
  <si>
    <t>https://community.vortal.biz/PRODPublic/Tendering/OpportunityDetail/Index?noticeUID=PT1.NTC.2376748</t>
  </si>
  <si>
    <t>Aquisição de bens - Medalhas honoríficas para as Comemorações do 24 de junho de 2023</t>
  </si>
  <si>
    <t>Portugal, Braga, Guimarães</t>
  </si>
  <si>
    <t>https://www.acingov.pt/acingovprod/2/zonaPublica/zona_publica_c/donwloadProcedurePiece/NjM3Njg3</t>
  </si>
  <si>
    <t>Fornecimento e execução de medalhas comemorativas - Dia da Cidade</t>
  </si>
  <si>
    <t>92311000-4</t>
  </si>
  <si>
    <t>Obras de arte</t>
  </si>
  <si>
    <t>Joaquim Nogueira Carriço</t>
  </si>
  <si>
    <t>Aquisição de Troféus/Taças e Medalhas para as Competições da Fundação INATEL</t>
  </si>
  <si>
    <t>216 dias</t>
  </si>
  <si>
    <t xml:space="preserve"> 4023013432/DA/A0143/2023-Aquisição de Medalhas</t>
  </si>
  <si>
    <t>35811300-5</t>
  </si>
  <si>
    <t>Uniformes militares</t>
  </si>
  <si>
    <t>Incumprimento do contrato</t>
  </si>
  <si>
    <t>https://www.acingov.pt/acingovprod/2/zonaPublica/zona_publica_c/donwloadProcedurePiece/NjMwMTMy</t>
  </si>
  <si>
    <t>Aquisição de Medalhas para a Meia Maratona do Douro Vinhateiro 2023 a realizar no dia 28 de maio de 2023</t>
  </si>
  <si>
    <t>Aquisição de medalhas municipais no âmbito do dia Municipal do Bombeiro</t>
  </si>
  <si>
    <t>JOSÉ MANUEL HIPÓLITO AURÉLIO</t>
  </si>
  <si>
    <t>Aquisição de medalhas institucionais</t>
  </si>
  <si>
    <t>Universidade do Porto (501413197)</t>
  </si>
  <si>
    <t>642 dias</t>
  </si>
  <si>
    <t>https://www.acingov.pt/acingovprod/2/zonaPublica/zona_publica_c/donwloadProcedurePiece/NjI0NzA2</t>
  </si>
  <si>
    <t>Aquisição de medalhas de distinção honorífica e medalhas de oferta</t>
  </si>
  <si>
    <t>Município de Ílhavo (506920887)</t>
  </si>
  <si>
    <t>Alvaro &amp; Ana, Ind. Serigr. Publidecal, Lda. (504276930)</t>
  </si>
  <si>
    <t>5.039,75 €</t>
  </si>
  <si>
    <t>32 dias</t>
  </si>
  <si>
    <t>Portugal, Aveiro, Ílhavo</t>
  </si>
  <si>
    <t>Aquisição de porta-diplomas/canudos e medalhas para os finalistas do IPCA.</t>
  </si>
  <si>
    <t>Fernando Ferreira de Carvalho &amp; Filhos, Lda. (501844740)</t>
  </si>
  <si>
    <t>https://www.acingov.pt/acingovprod/2/zonaPublica/zona_publica_c/donwloadProcedurePiece/NjI5MTIy</t>
  </si>
  <si>
    <t>Aquisição de medalhas e pines para os 750 anos do Foral da Vila de Montalegre</t>
  </si>
  <si>
    <t>Município de Montalegre (506149811)</t>
  </si>
  <si>
    <t>EXOTERRA LDA (507049110)</t>
  </si>
  <si>
    <t>8.947,50 €</t>
  </si>
  <si>
    <t>Portugal, Vila Real, Montalegre</t>
  </si>
  <si>
    <t>Medalhas e Troféus para os Campeonatos Nacionais Escolares de Iniciados</t>
  </si>
  <si>
    <t>https://www.acingov.pt/acingovprod/2/zonaPublica/zona_publica_c/donwloadProcedurePiece/NjI1MDYz</t>
  </si>
  <si>
    <t>Aquisição de medalhas e emblemas de lapela, pela SRNOM</t>
  </si>
  <si>
    <t>Ordem dos Médicos (500984492)</t>
  </si>
  <si>
    <t>Arte da Medalha, Lda. (513706496)</t>
  </si>
  <si>
    <t>17.088,80 €</t>
  </si>
  <si>
    <t>Número de artigos menor que o previamente contratado, por falta de necessidade</t>
  </si>
  <si>
    <t>https://omnorte-my.sharepoint.com/:f:/g/personal/saraferreira_omnorte_onmicrosoft_com/EnfFNSMpRetMlbBTXmeBkMwB5Y06kySFRMojLb6pYNA1EA?e=rga1le</t>
  </si>
  <si>
    <t>Aquisição de Medalhas de Honra do Município no âmbito do Regulamento dos Galardões Municipais de Sernancelhe</t>
  </si>
  <si>
    <t>Município de Sernancelhe (506852032)</t>
  </si>
  <si>
    <t>José Diamantino Gomes de Castro Lda. (500939756)</t>
  </si>
  <si>
    <t>Portugal, Viseu, Sernancelhe</t>
  </si>
  <si>
    <t>Aquisição de fitas de pescoço vermelha para colocação nas medalhas - clube de natação</t>
  </si>
  <si>
    <t>Ditados Abstratos (517011956)</t>
  </si>
  <si>
    <t>Aquisição de 280 medalhas para as regionais de natação a realizar nos dias 11 e 12 março na Piscina Municipal do Peso da Régua</t>
  </si>
  <si>
    <t>Contrato de aquisição de serviços de Conceção da Imagem e Acompanhamento da Produção dos Troféus, Medalhas e respetivas Embalagens, Concurso Marchas Populares de Lisboa 2023</t>
  </si>
  <si>
    <t>79000000-4</t>
  </si>
  <si>
    <t>Serviços a empresas: direito, comercialização, consultoria, recrutamento, impressão e segurança</t>
  </si>
  <si>
    <t>Nuno Jorge de Avelar Teixeira Saraiva</t>
  </si>
  <si>
    <t>188 dias</t>
  </si>
  <si>
    <t>SENNA, LIMITADA (500244502)</t>
  </si>
  <si>
    <t>AQUISIÇÃO DE 3 MEDALHAS DE OURO DO CONCELHO DE PENAFIEL E 6 MEDALHAS DE MÉRITO MUNICIPAL DOURADAS – NO ÂMBITO DAS COMEMORAÇÕES DO DIA 3 DE MARÇO</t>
  </si>
  <si>
    <t>PR2023710/5 - Aquisição de Medalhas (ouro, prata e bronze) para atribuir aos concorrentes, elementos da organização e patrocinadores que participam no  Campeonato Nacional das Profissões - Skills Portugal-Portimão 2023</t>
  </si>
  <si>
    <t>Toscano &amp; Santos,Lda (503781029)</t>
  </si>
  <si>
    <t>13.848,41 €</t>
  </si>
  <si>
    <t>N/A</t>
  </si>
  <si>
    <t>Municipio de Tavira (501067191)</t>
  </si>
  <si>
    <t>Eliseu &amp; Sousa, Lda. -Eliarte (507768361)</t>
  </si>
  <si>
    <t>https://www.acingov.pt/acingovprod/2/index.php/zonaPublica/zona_publica_c/donwloadProcedurePiece/NTgzMDcy</t>
  </si>
  <si>
    <t xml:space="preserve">Aquisição de bens móveis de produção de Troféus e medalhas para a 22.ª Gala do Desporto     </t>
  </si>
  <si>
    <t>Suntrophy, Unipessoal, Lda (514815817)</t>
  </si>
  <si>
    <t>7.468,85 €</t>
  </si>
  <si>
    <t>https://www.acingov.pt/acingovprod/2/index.php/zonaPublica/zona_publica_c/donwloadProcedurePiece/NTkyMDY1</t>
  </si>
  <si>
    <t>Aquisição de medalhas para a corrida de S. Silvestre 2022</t>
  </si>
  <si>
    <t>Runporto.com - Organização de Eventos Desportivos, Lda. (506825469)</t>
  </si>
  <si>
    <t>5.770,00 €</t>
  </si>
  <si>
    <t>Medalhas para os eventos do Plano de Atividades do Desporto Escolar para 2023</t>
  </si>
  <si>
    <t>https://www.acingov.pt/acingovprod/2/index.php/zonaPublica/zona_publica_c/donwloadProcedurePiece/NTg5MzE2</t>
  </si>
  <si>
    <t>Aquisição de caixas em acrílico, feitas à medida para a colocação das medalhas dos 25 anos</t>
  </si>
  <si>
    <t>44617000-8</t>
  </si>
  <si>
    <t>Caixas</t>
  </si>
  <si>
    <t>Acriglobal Acrílicos, Lda. (513405100)</t>
  </si>
  <si>
    <t>55.200,00 €</t>
  </si>
  <si>
    <t>100 dias</t>
  </si>
  <si>
    <t>Aquisição de Diversas Medalhas.</t>
  </si>
  <si>
    <t>https://www.acingov.pt/acingovprod/2/index.php/zonaPublica/zona_publica_c/donwloadProcedurePiece/NTkwNDk5</t>
  </si>
  <si>
    <t>CT – 22/00884 - Aquisição de medalhas em regime de fornecimento continuo para o 2023</t>
  </si>
  <si>
    <t>Gravotaça, Lda (505606259)</t>
  </si>
  <si>
    <t>CONTRATAÇÃO DO FORNECIMENTO DE LEMBRANÇAS, TAÇAS E MEDALHAS.</t>
  </si>
  <si>
    <t>39290000-1</t>
  </si>
  <si>
    <t>Acessórios diversos</t>
  </si>
  <si>
    <t>Município de Loulé (502098139)</t>
  </si>
  <si>
    <t>ALL grava - Taças, troféus e gravações. Lda (509192416)</t>
  </si>
  <si>
    <t>792 dias</t>
  </si>
  <si>
    <t>Portugal, Faro, Loulé</t>
  </si>
  <si>
    <t>https://gov.saphety.com/bizgov/econcursos/procedurePiecesExport_235498!exportProcedure.action</t>
  </si>
  <si>
    <t>Prémios e medalhas para os eventos do Desporto Escolar 2022.</t>
  </si>
  <si>
    <t>SOCIEDADE COMERCIAL SÓRIOS, LDA (500449716)</t>
  </si>
  <si>
    <t>16.967,20 €</t>
  </si>
  <si>
    <t>Aquisição de 6 medalhas de ouro da cidade de Castelo Branco</t>
  </si>
  <si>
    <t>Arte da Medalha , Lda. (513706496)</t>
  </si>
  <si>
    <t>18.000,00 €</t>
  </si>
  <si>
    <t>https://www.acingov.pt/acingovprod/2/index.php/zonaPublica/zona_publica_c/donwloadProcedurePiece/NTgyMzQw</t>
  </si>
  <si>
    <t>AQUISIÇÃO DE MEDALHAS HONORIFICAS E BANDEIRAS</t>
  </si>
  <si>
    <t>35821000-5 | 18512200-3</t>
  </si>
  <si>
    <t>Bandeiras | Medalhas</t>
  </si>
  <si>
    <t>TRIFER - Eugénio Manuel Santos Ferreira</t>
  </si>
  <si>
    <t>4.862,36 €</t>
  </si>
  <si>
    <t>40 medalhas em ouro 375 e 15 medalhas em prata 975, ambas cunhadas com o brasão municipal e 55 correspondentes estojos de acomodação</t>
  </si>
  <si>
    <t>18512200-3 | 44619100-3</t>
  </si>
  <si>
    <t>Medalhas | Estojos</t>
  </si>
  <si>
    <t>Toscano &amp; Santos - Ourivesaria e Relojoaria, Unip., Lda (503781029)</t>
  </si>
  <si>
    <t>54.665,00 €</t>
  </si>
  <si>
    <t>Aquisição de serviços para a apresentação e representação artística na entrega das medalhas para o 7.º Congresso da OCC</t>
  </si>
  <si>
    <t>Red Kiwi, Unipessoal, Lda. (510738737)</t>
  </si>
  <si>
    <t>8.500,00 €</t>
  </si>
  <si>
    <t>O contrato termina com a execução do serviço.</t>
  </si>
  <si>
    <t>Aquisição de caixas em acrílico, feitas à medida, para colocação das medalhas dos 25 anos</t>
  </si>
  <si>
    <t>74.996,10 €</t>
  </si>
  <si>
    <t>Houve necessidade de aquisição de mais 2869 caixas para a cerimónia de entrega das medalhas até novembro 2022</t>
  </si>
  <si>
    <t>Aquisição de medalhas para participantes na Corrida do Tejo e Corrida do Tejo Kids (2022)</t>
  </si>
  <si>
    <t>Cessação de direitos de propriedade intelectual do design das medalhas de ouro atribuídas anualmente aos laureados no âmbito do Prémio Direitos Humanos</t>
  </si>
  <si>
    <t>Prestação do serviço de cronometragem, fornecimento de t-shirts e medalhas para a prova de atletismo Pinhal Novo Night Run 2022</t>
  </si>
  <si>
    <t>92622000-7</t>
  </si>
  <si>
    <t>Serviços de organização de manifestações desportivas</t>
  </si>
  <si>
    <t>Xistarca - Promoções e Publicações Desportivas, Lda. (501952012)</t>
  </si>
  <si>
    <t>5.125,00 €</t>
  </si>
  <si>
    <t>O procedimento foi efetuado para um nº estimado de participantes, e não se atingiu a previsão inicial.</t>
  </si>
  <si>
    <t>4022023131/DA/A0146/2022-Aquisição de diversas medalhas.</t>
  </si>
  <si>
    <t>https://www.acingov.pt/acingovprod/2/index.php/zonaPublica/zona_publica_c/donwloadProcedurePiece/NTY5NzIz</t>
  </si>
  <si>
    <t>Fornecimento de 30 Medalhas para as distinções honoríficas no âmbito das comemorações do dia do concelho.</t>
  </si>
  <si>
    <t>MARIA DE LURDES CABRITA MELHARÓ NAVIO</t>
  </si>
  <si>
    <t>4.016,34 €</t>
  </si>
  <si>
    <t>DCP1332/22/AD - Aquisição de medalhas de mérito - grau ouro e prata.</t>
  </si>
  <si>
    <t>8.467,50 €</t>
  </si>
  <si>
    <t>21 dias</t>
  </si>
  <si>
    <t xml:space="preserve">Aquisição de medalhas para trabalhadores municipais </t>
  </si>
  <si>
    <t>142 dias</t>
  </si>
  <si>
    <t>Aquisição de Expositor de Medalhas para o Serviço de Cirurgia Vascular</t>
  </si>
  <si>
    <t>39150000-8</t>
  </si>
  <si>
    <t>Mobiliário e equipamento diverso</t>
  </si>
  <si>
    <t>Centro Hospitalar Universitário do Porto, EPE. (CHP) (508331471)</t>
  </si>
  <si>
    <t>António Fernando Moreira Rodrigues</t>
  </si>
  <si>
    <t>https://community.vortal.biz/PRODPublic/Tendering/OpportunityDetail/Index?noticeUID=PT1.NTC.1964571</t>
  </si>
  <si>
    <t>2522000505 Aquisição de Medalhas Cunhadas Prateadas com Fita Azul e Bolsas em Mokassin</t>
  </si>
  <si>
    <t>Indugrave - Indústria de Gravura, Lda. (500864420)</t>
  </si>
  <si>
    <t>4.800,00 €</t>
  </si>
  <si>
    <t xml:space="preserve"> Aquisição de medalhas para atribuição na Sessão Solene Comemorativa do Dia da Cidade </t>
  </si>
  <si>
    <t>Município de Coimbra (506415082)</t>
  </si>
  <si>
    <t>AGATA - JOALHARIA (501183299)</t>
  </si>
  <si>
    <t>5.439,84 €</t>
  </si>
  <si>
    <t>Portugal, Coimbra, Coimbra</t>
  </si>
  <si>
    <t xml:space="preserve">Aquisição de Crachás de Polícia para as diversas categorias profissionais (Oficial, Chefe e Agentes) e prémios de segurança pública e medalhas de mérito e valor policial. </t>
  </si>
  <si>
    <t>Medalhas - Para as forças policiais</t>
  </si>
  <si>
    <t>226 dias</t>
  </si>
  <si>
    <t>https://community.vortal.biz/PRODPublic/Tendering/OpportunityDetail/Index?noticeUID=PT1.NTC.1923881</t>
  </si>
  <si>
    <t>Aquisição de Medalhas e Troféus</t>
  </si>
  <si>
    <t>Município de Lisboa (500051070)</t>
  </si>
  <si>
    <t>5.618,00 €</t>
  </si>
  <si>
    <t>Aquisição de bens - Medalhas honoríficas para as Comemorações do 24 de junho de 2022</t>
  </si>
  <si>
    <t>https://www.acingov.pt/acingovprod/2/index.php/zonaPublica/zona_publica_c/donwloadProcedurePiece/NTYwOTI3</t>
  </si>
  <si>
    <t xml:space="preserve">Aquisição de diversos brindes (bonés, medalhas e troféus) para oferta no âmbito do Festival "Odivelas a Mexer" </t>
  </si>
  <si>
    <t>Município de Odivelas (504293125)</t>
  </si>
  <si>
    <t>IMPACTO VISUAL, LDA (509385893)</t>
  </si>
  <si>
    <t>6.837,00 €</t>
  </si>
  <si>
    <t>ADG/76/22/DCP - Aquisição de Medalhas e T-Shirts para a Corrida de S. João.</t>
  </si>
  <si>
    <t>18412000-0</t>
  </si>
  <si>
    <t>Vestuário de desporto</t>
  </si>
  <si>
    <t>8.400,00 €</t>
  </si>
  <si>
    <t>Marchas Populares de Lisboa, Aquisição de Serviços de Produção das Medalhas, Troféus e Respetivas Embalagens</t>
  </si>
  <si>
    <t>51300000-5</t>
  </si>
  <si>
    <t>Serviços de instalação de equipamento para comunicação</t>
  </si>
  <si>
    <t>Lindo Serviço - Produções e Design, Lda (504912062)</t>
  </si>
  <si>
    <t>Aquisição de Troféus/Taças e Medalhas</t>
  </si>
  <si>
    <t>Aurelio e Martins, Lda. (500589623)</t>
  </si>
  <si>
    <t>154 dias</t>
  </si>
  <si>
    <t>Aquisição de medalhas e troféus em metal para a corrida das fogueiras</t>
  </si>
  <si>
    <t>Município de Peniche (506812820)</t>
  </si>
  <si>
    <t>Soares &amp; Claro, Lda (514319194)</t>
  </si>
  <si>
    <t>Portugal, Leiria, Peniche</t>
  </si>
  <si>
    <t>6.588,00 €</t>
  </si>
  <si>
    <t>No prazo</t>
  </si>
  <si>
    <t>O número de medalhas adquiridas foi inferior ao estimado (1.000 medalhas)</t>
  </si>
  <si>
    <t>INJECDESIGN INNOVATION, LDA (509553494)</t>
  </si>
  <si>
    <t>6.888,69 €</t>
  </si>
  <si>
    <t>Não se aplica</t>
  </si>
  <si>
    <t>O valor restante não é suficiente para cumprir com alguma necessidade</t>
  </si>
  <si>
    <t>https://www.acingov.pt/acingovprod/2/index.php/zonaPublica/zona_publica_c/donwloadProcedurePiece/NTQ5MDEx</t>
  </si>
  <si>
    <t>Aquisição de Troféus e Medalhas</t>
  </si>
  <si>
    <t>ELISEU &amp; SOUSA LDA (507768361)</t>
  </si>
  <si>
    <t>603 dias</t>
  </si>
  <si>
    <t>https://www.acingov.pt/acingovprod/2/index.php/zonaPublica/zona_publica_c/donwloadProcedurePiece/NTI3MzI1</t>
  </si>
  <si>
    <t>3022004995-AMN - Fornecimento de Medalhas para a Polícia Marítima</t>
  </si>
  <si>
    <t>14.510,00 €</t>
  </si>
  <si>
    <t>https://www.acingov.pt/acingovprod/2/index.php/zonaPublica/zona_publica_c/donwloadProcedurePiece/NTQ1NjAw</t>
  </si>
  <si>
    <t>Aquisição de medalhas de ouro-medalha de mérito concelhio</t>
  </si>
  <si>
    <t>11.400,00 €</t>
  </si>
  <si>
    <t>Portugal, Braga, Fafe</t>
  </si>
  <si>
    <t>https://www.acingov.pt/acingovprod/2/index.php/zonaPublica/zona_publica_c/donwloadProcedurePiece/NTUwNDEx</t>
  </si>
  <si>
    <t xml:space="preserve"> AD00350B2022 - Aquisição de Medalhas Municipais no âmbito do Dia Municipal do Bombeiro</t>
  </si>
  <si>
    <t>2522000165 - Aquisição de medalhas para jogos atletismo CED JRP</t>
  </si>
  <si>
    <t>Casa Senna, Lda. (500244502)</t>
  </si>
  <si>
    <t xml:space="preserve">Aquisição de serviços de gravação de medalhas para vários eventos da SRNOM </t>
  </si>
  <si>
    <t>Aquisição de serviços&lt;br/&gt;Aquisição de bens móveis</t>
  </si>
  <si>
    <t>81 dias</t>
  </si>
  <si>
    <t>1.181,50 €</t>
  </si>
  <si>
    <t>https://omnorte-my.sharepoint.com/:f:/g/personal/saraferreira_omnorte_onmicrosoft_com/EqayEwr9paFMokUfxtqKNdsBkZl1jNswwBQLJE7lbpGuvg?e=bkEHnk</t>
  </si>
  <si>
    <t xml:space="preserve">Aquisição de Troféus e medalhas para evento a realizar em 2022 - Proc.º 37/DCP/2022 </t>
  </si>
  <si>
    <t>7.766,00 €</t>
  </si>
  <si>
    <t>https://www.acingov.pt/acingovprod/2/index.php/zonaPublica/zona_publica_c/donwloadProcedurePiece/NTM1MzMw</t>
  </si>
  <si>
    <t>FORNECIMENTO DE MEDALHAS COM ESTOJO NO ÂMBITO DAS COMEMORAÇÕES DOS 400 ANOS DOS FUZILEIROS</t>
  </si>
  <si>
    <t>JOSÉ INÁCIO &amp; SANTOS , LDA. (501580719)</t>
  </si>
  <si>
    <t>13.455,00 €</t>
  </si>
  <si>
    <t>https://www.acingov.pt/acingovprod/2/index.php/zonaPublica/zona_publica_c/donwloadProcedurePiece/NDkxNjE2</t>
  </si>
  <si>
    <t>Produção de medalhas de ouro com o fim de galardoar os laureados do Prémio Direitos Humanos 2021</t>
  </si>
  <si>
    <t>CP 19/DAC/2021 - Aquisição de Medalhas de Segurança Pública para o Triénio 2021 a 2023</t>
  </si>
  <si>
    <t>35810000-5</t>
  </si>
  <si>
    <t>Equipamento individual</t>
  </si>
  <si>
    <t xml:space="preserve">CT-21_00729 - Aquisição de medalhas em regime de fornecimento continuo para ano de 2022 </t>
  </si>
  <si>
    <t>AD 71/21 - Aquisição de Medalhas Municipais de Mérito - Grau Ouro</t>
  </si>
  <si>
    <t>Município de Gondomar (506848957)</t>
  </si>
  <si>
    <t>Ricardo Sá Pereira - Unipessoal, Lda. (513542965)</t>
  </si>
  <si>
    <t>Portugal, Porto, Gondomar</t>
  </si>
  <si>
    <t>Aquisição de 55 medalhas para as distinções honoríficas no âmbito das comemorações do dia do concelho</t>
  </si>
  <si>
    <t>5.663,90 €</t>
  </si>
  <si>
    <t>Município de Gavião (506865517)</t>
  </si>
  <si>
    <t>Portugal, Portalegre, Gavião</t>
  </si>
  <si>
    <t>Aquisição de taças, medalhas e outros brindes</t>
  </si>
  <si>
    <t>Município de Olhão (506321894)</t>
  </si>
  <si>
    <t xml:space="preserve"> Eliseu &amp; Sousa Lda. (507768361)</t>
  </si>
  <si>
    <t>153 dias</t>
  </si>
  <si>
    <t>9.999,50 €</t>
  </si>
  <si>
    <t xml:space="preserve">Necessidade de aquisição dos bens </t>
  </si>
  <si>
    <t>Diferença causada por arredondamentos</t>
  </si>
  <si>
    <t>https://www.acingov.pt/acingovprod/2/index.php/zonaPublica/zona_publica_c/donwloadProcedurePiece/NTA2MDY1</t>
  </si>
  <si>
    <t>Atribuição de Medalhas de Mérito Municipal nas Comemorações do Dia do Município e do Emigrante</t>
  </si>
  <si>
    <t>Município de Ribeira de Pena (506818098)</t>
  </si>
  <si>
    <t>Mário Augusto Escóbar Barata</t>
  </si>
  <si>
    <t>12.325,20 €</t>
  </si>
  <si>
    <t>Portugal, Vila Real, Ribeira de Pena</t>
  </si>
  <si>
    <t>Aquisição de medalhas para a 40.ª Corrida do Tejo</t>
  </si>
  <si>
    <t>Vedetapixel Unipessoal, Lda (510292828)</t>
  </si>
  <si>
    <t xml:space="preserve"> AJUSTE DIRETO (REGIME GERAL) PARA O FORNECIMENTO DE LEMBRANÇAS, TAÇAS E MEDALHAS</t>
  </si>
  <si>
    <t>ALL GRAVA, LDA. (509192416)</t>
  </si>
  <si>
    <t>515 dias</t>
  </si>
  <si>
    <t>Prestação de Serviço de Streaming da Cerimónia de Homenagem/Entrega de Medalhas</t>
  </si>
  <si>
    <t>Serviços recreativos, culturais e desportivos - Para eventos</t>
  </si>
  <si>
    <t>Zonapro Unipessoal, Lda (510931944)</t>
  </si>
  <si>
    <t>1.075,00 €</t>
  </si>
  <si>
    <t>Artigo 27.º, n.º 1, alínea b) do Código dos Contratos Públicos</t>
  </si>
  <si>
    <t>Aquisição de medalhas para homenagens do Município</t>
  </si>
  <si>
    <t>Aquisição de Medalhas de Ouro com o Brasão do Município de Ponte de Sor</t>
  </si>
  <si>
    <t>Município de Ponte de Sor (506806456)</t>
  </si>
  <si>
    <t>Filipe de Jesus Ramos &amp; Filhos, Lda. (503725650)</t>
  </si>
  <si>
    <t>13.500,00 €</t>
  </si>
  <si>
    <t>Portugal, Portalegre, Ponte de Sor</t>
  </si>
  <si>
    <t>Aquisição de Galardões e Medalhas para a II Gala do Desporto de Barcelos 2021</t>
  </si>
  <si>
    <t>Domingos Guedes Unipessoal, Lda (501987355)</t>
  </si>
  <si>
    <t>10.217,50 €</t>
  </si>
  <si>
    <t>NADA A ASSINALAR.</t>
  </si>
  <si>
    <t>AQUISIÇÃO DE MEDALHAS DE MÉRITO MUNICIPAL</t>
  </si>
  <si>
    <t>Aquisição de diversas medalhas</t>
  </si>
  <si>
    <t>https://www.acingov.pt/acingovprod/2/index.php/zonaPublica/zona_publica_c/donwloadProcedurePiece/NDg5Mzkz</t>
  </si>
  <si>
    <t xml:space="preserve"> AQUISIÇÃO DE MEDALHAS INSTITUCIONAIS</t>
  </si>
  <si>
    <t>Universidade do Porto - Faculdade de Medicina (501413197)</t>
  </si>
  <si>
    <t>Domingos Inácio dos Santos &amp; Filhos, Lda (500087261)</t>
  </si>
  <si>
    <t>Aquisição de bens - Aquisição de medalhas em ouro de bons serviços e de mérito municipal</t>
  </si>
  <si>
    <t>A0006_Q0004/2021- Aquisições de Medalhas.</t>
  </si>
  <si>
    <t>https://www.acingov.pt/acingovprod/2/index.php/zonaPublica/zona_publica_c/donwloadProcedurePiece/NDc0OTM1</t>
  </si>
  <si>
    <t>Aquisição de Medalhas Institucionais</t>
  </si>
  <si>
    <t>Estanel - Estanifera da Beira, Lda (502106573)</t>
  </si>
  <si>
    <t>Portugal, Viseu, Viseu</t>
  </si>
  <si>
    <t>Aquisição de medalhas de ouro da cidade de Castelo Branco</t>
  </si>
  <si>
    <t>Santos &amp; Lourenço, Ld.ª (501754377)</t>
  </si>
  <si>
    <t>https://www.acingov.pt/acingovprod/2/index.php/zonaPublica/zona_publica_c/donwloadProcedurePiece/NDc1MTUy</t>
  </si>
  <si>
    <t>Aquisição de taças, medalhas e medalhões personalizados, para as competições desportivas da Fundação INATEL</t>
  </si>
  <si>
    <t>Metaloarte Ricardo Sá Pereira - Unipessoal, Lda. (513542965)</t>
  </si>
  <si>
    <t>Aquisição de medalhas e carimbos em RFC para 2021</t>
  </si>
  <si>
    <t>Entidade</t>
  </si>
  <si>
    <t>Valor</t>
  </si>
  <si>
    <t>Valor com IVA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</si>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</sst>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8" fontId="0" fillId="0" borderId="0" xfId="0" applyNumberFormat="1"/>
    <xf numFmtId="14" fontId="0" fillId="0" borderId="0" xfId="0" applyNumberFormat="1"/>
    <xf numFmtId="3" fontId="0" fillId="0" borderId="0" xfId="0" applyNumberFormat="1"/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E4F4-B3CA-475D-9CA7-EF0776429EDE}">
  <dimension ref="A1:AF281"/>
  <sheetViews>
    <sheetView topLeftCell="A238" workbookViewId="0">
      <selection activeCell="A281" sqref="A281"/>
    </sheetView>
  </sheetViews>
  <sheetFormatPr defaultRowHeight="15" x14ac:dyDescent="0.25"/>
  <cols>
    <col min="1" max="1" width="114.42578125" customWidth="1"/>
    <col min="8" max="8" width="92.140625" bestFit="1" customWidth="1"/>
    <col min="10" max="10" width="15.85546875" style="3" bestFit="1" customWidth="1"/>
    <col min="11" max="11" width="18.42578125" bestFit="1" customWidth="1"/>
    <col min="12" max="12" width="29.4257812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 t="s">
        <v>170</v>
      </c>
      <c r="B2" t="s">
        <v>33</v>
      </c>
      <c r="C2" t="s">
        <v>171</v>
      </c>
      <c r="D2" t="s">
        <v>35</v>
      </c>
      <c r="E2" t="s">
        <v>36</v>
      </c>
      <c r="F2" t="s">
        <v>37</v>
      </c>
      <c r="G2" s="3">
        <v>12400</v>
      </c>
      <c r="H2" t="s">
        <v>172</v>
      </c>
      <c r="I2" t="s">
        <v>173</v>
      </c>
      <c r="J2" s="3">
        <v>12400</v>
      </c>
      <c r="K2" s="2">
        <v>45183</v>
      </c>
      <c r="L2" s="2">
        <v>45162</v>
      </c>
      <c r="M2" t="s">
        <v>174</v>
      </c>
      <c r="N2" t="s">
        <v>41</v>
      </c>
      <c r="O2" t="s">
        <v>175</v>
      </c>
      <c r="V2" t="s">
        <v>43</v>
      </c>
      <c r="W2" t="s">
        <v>43</v>
      </c>
      <c r="X2" t="s">
        <v>44</v>
      </c>
      <c r="Z2" t="s">
        <v>44</v>
      </c>
      <c r="AC2" t="s">
        <v>45</v>
      </c>
      <c r="AD2" t="s">
        <v>176</v>
      </c>
      <c r="AE2" t="s">
        <v>44</v>
      </c>
    </row>
    <row r="3" spans="1:32" x14ac:dyDescent="0.25">
      <c r="A3" t="s">
        <v>882</v>
      </c>
      <c r="B3" t="s">
        <v>33</v>
      </c>
      <c r="C3" t="s">
        <v>34</v>
      </c>
      <c r="D3" t="s">
        <v>59</v>
      </c>
      <c r="E3" t="s">
        <v>36</v>
      </c>
      <c r="F3" t="s">
        <v>60</v>
      </c>
      <c r="G3" s="3">
        <v>10500</v>
      </c>
      <c r="H3" t="s">
        <v>172</v>
      </c>
      <c r="I3" t="s">
        <v>782</v>
      </c>
      <c r="J3" s="3">
        <v>10500</v>
      </c>
      <c r="K3" s="2">
        <v>44810</v>
      </c>
      <c r="L3" s="2">
        <v>44809</v>
      </c>
      <c r="M3" t="s">
        <v>190</v>
      </c>
      <c r="N3" t="s">
        <v>41</v>
      </c>
      <c r="O3" t="s">
        <v>175</v>
      </c>
      <c r="V3" t="s">
        <v>43</v>
      </c>
      <c r="W3" t="s">
        <v>43</v>
      </c>
      <c r="X3" t="s">
        <v>44</v>
      </c>
      <c r="Z3" t="s">
        <v>44</v>
      </c>
      <c r="AC3" t="s">
        <v>45</v>
      </c>
      <c r="AD3" t="s">
        <v>176</v>
      </c>
      <c r="AE3" t="s">
        <v>44</v>
      </c>
    </row>
    <row r="4" spans="1:32" x14ac:dyDescent="0.25">
      <c r="A4" t="s">
        <v>975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s="3">
        <v>16000</v>
      </c>
      <c r="H4" t="s">
        <v>172</v>
      </c>
      <c r="I4" t="s">
        <v>782</v>
      </c>
      <c r="J4" s="3">
        <v>16000</v>
      </c>
      <c r="K4" s="2">
        <v>44547</v>
      </c>
      <c r="L4" s="2">
        <v>44533</v>
      </c>
      <c r="M4" t="s">
        <v>190</v>
      </c>
      <c r="N4" t="s">
        <v>41</v>
      </c>
      <c r="O4" t="s">
        <v>42</v>
      </c>
      <c r="V4" t="s">
        <v>43</v>
      </c>
      <c r="W4" t="s">
        <v>43</v>
      </c>
      <c r="X4" t="s">
        <v>44</v>
      </c>
      <c r="Z4" t="s">
        <v>44</v>
      </c>
      <c r="AC4" t="s">
        <v>45</v>
      </c>
      <c r="AD4" t="s">
        <v>44</v>
      </c>
      <c r="AE4" t="s">
        <v>44</v>
      </c>
    </row>
    <row r="5" spans="1:32" x14ac:dyDescent="0.25">
      <c r="A5" t="s">
        <v>489</v>
      </c>
      <c r="B5" t="s">
        <v>33</v>
      </c>
      <c r="C5" t="s">
        <v>34</v>
      </c>
      <c r="D5" t="s">
        <v>35</v>
      </c>
      <c r="E5" t="s">
        <v>36</v>
      </c>
      <c r="F5" t="s">
        <v>37</v>
      </c>
      <c r="G5" s="3">
        <v>19952</v>
      </c>
      <c r="H5" t="s">
        <v>490</v>
      </c>
      <c r="I5" t="s">
        <v>491</v>
      </c>
      <c r="J5" s="3">
        <v>19952</v>
      </c>
      <c r="K5" s="2">
        <v>45504</v>
      </c>
      <c r="L5" s="2">
        <v>45345</v>
      </c>
      <c r="M5" t="s">
        <v>492</v>
      </c>
      <c r="N5" t="s">
        <v>41</v>
      </c>
      <c r="O5" t="s">
        <v>42</v>
      </c>
      <c r="V5" t="s">
        <v>43</v>
      </c>
      <c r="W5" t="s">
        <v>43</v>
      </c>
      <c r="X5" t="s">
        <v>44</v>
      </c>
      <c r="Z5" t="s">
        <v>44</v>
      </c>
      <c r="AC5" t="s">
        <v>45</v>
      </c>
      <c r="AD5" t="s">
        <v>44</v>
      </c>
      <c r="AE5" t="s">
        <v>44</v>
      </c>
    </row>
    <row r="6" spans="1:32" x14ac:dyDescent="0.25">
      <c r="A6" t="s">
        <v>493</v>
      </c>
      <c r="B6" t="s">
        <v>33</v>
      </c>
      <c r="C6" t="s">
        <v>34</v>
      </c>
      <c r="D6" t="s">
        <v>494</v>
      </c>
      <c r="E6" t="s">
        <v>36</v>
      </c>
      <c r="F6" t="s">
        <v>495</v>
      </c>
      <c r="G6" s="3">
        <v>19920</v>
      </c>
      <c r="H6" t="s">
        <v>490</v>
      </c>
      <c r="I6" t="s">
        <v>496</v>
      </c>
      <c r="J6" s="3">
        <v>19920</v>
      </c>
      <c r="K6" s="2">
        <v>45504</v>
      </c>
      <c r="L6" s="2">
        <v>45345</v>
      </c>
      <c r="M6" t="s">
        <v>492</v>
      </c>
      <c r="N6" t="s">
        <v>41</v>
      </c>
      <c r="O6" t="s">
        <v>42</v>
      </c>
      <c r="P6" t="s">
        <v>65</v>
      </c>
      <c r="Q6" s="2">
        <v>45387</v>
      </c>
      <c r="R6" t="s">
        <v>497</v>
      </c>
      <c r="V6" t="s">
        <v>43</v>
      </c>
      <c r="W6" t="s">
        <v>43</v>
      </c>
      <c r="X6" t="s">
        <v>44</v>
      </c>
      <c r="Z6" t="s">
        <v>44</v>
      </c>
      <c r="AC6" t="s">
        <v>45</v>
      </c>
      <c r="AD6" t="s">
        <v>44</v>
      </c>
      <c r="AE6" t="s">
        <v>44</v>
      </c>
    </row>
    <row r="7" spans="1:32" x14ac:dyDescent="0.25">
      <c r="A7" t="s">
        <v>652</v>
      </c>
      <c r="B7" t="s">
        <v>33</v>
      </c>
      <c r="C7" t="s">
        <v>34</v>
      </c>
      <c r="D7" t="s">
        <v>35</v>
      </c>
      <c r="E7" t="s">
        <v>36</v>
      </c>
      <c r="F7" t="s">
        <v>37</v>
      </c>
      <c r="G7" s="3">
        <v>8000</v>
      </c>
      <c r="H7" t="s">
        <v>490</v>
      </c>
      <c r="I7" t="s">
        <v>653</v>
      </c>
      <c r="J7" s="3">
        <v>8000</v>
      </c>
      <c r="K7" s="2">
        <v>45366</v>
      </c>
      <c r="L7" s="2">
        <v>45344</v>
      </c>
      <c r="M7" t="s">
        <v>271</v>
      </c>
      <c r="N7" t="s">
        <v>41</v>
      </c>
      <c r="O7" t="s">
        <v>42</v>
      </c>
      <c r="P7" t="s">
        <v>65</v>
      </c>
      <c r="Q7" s="2">
        <v>45407</v>
      </c>
      <c r="R7" t="s">
        <v>382</v>
      </c>
      <c r="V7" t="s">
        <v>43</v>
      </c>
      <c r="W7" t="s">
        <v>43</v>
      </c>
      <c r="X7" t="s">
        <v>44</v>
      </c>
      <c r="Z7" t="s">
        <v>44</v>
      </c>
      <c r="AC7" t="s">
        <v>45</v>
      </c>
      <c r="AD7" t="s">
        <v>44</v>
      </c>
      <c r="AE7" t="s">
        <v>44</v>
      </c>
    </row>
    <row r="8" spans="1:32" x14ac:dyDescent="0.25">
      <c r="A8" t="s">
        <v>311</v>
      </c>
      <c r="B8" t="s">
        <v>67</v>
      </c>
      <c r="C8" t="s">
        <v>34</v>
      </c>
      <c r="D8" t="s">
        <v>68</v>
      </c>
      <c r="E8" t="s">
        <v>36</v>
      </c>
      <c r="F8" t="s">
        <v>69</v>
      </c>
      <c r="G8" t="s">
        <v>312</v>
      </c>
      <c r="H8" t="s">
        <v>161</v>
      </c>
      <c r="I8" t="s">
        <v>54</v>
      </c>
      <c r="J8" s="3">
        <v>10491</v>
      </c>
      <c r="K8" s="2">
        <v>44455</v>
      </c>
      <c r="L8" s="2">
        <v>44411</v>
      </c>
      <c r="M8" t="s">
        <v>313</v>
      </c>
      <c r="N8" t="s">
        <v>80</v>
      </c>
      <c r="O8" t="s">
        <v>71</v>
      </c>
      <c r="P8" t="s">
        <v>65</v>
      </c>
      <c r="Q8" s="2">
        <v>44516</v>
      </c>
      <c r="R8" t="s">
        <v>314</v>
      </c>
      <c r="T8" t="s">
        <v>315</v>
      </c>
      <c r="V8" t="s">
        <v>43</v>
      </c>
      <c r="W8" t="s">
        <v>43</v>
      </c>
      <c r="X8" t="s">
        <v>44</v>
      </c>
      <c r="Y8" t="s">
        <v>316</v>
      </c>
      <c r="Z8" t="s">
        <v>44</v>
      </c>
      <c r="AC8" t="s">
        <v>45</v>
      </c>
      <c r="AD8" t="s">
        <v>44</v>
      </c>
      <c r="AE8" t="s">
        <v>44</v>
      </c>
    </row>
    <row r="9" spans="1:32" x14ac:dyDescent="0.25">
      <c r="A9" t="s">
        <v>159</v>
      </c>
      <c r="B9" t="s">
        <v>33</v>
      </c>
      <c r="C9" t="s">
        <v>34</v>
      </c>
      <c r="D9" t="s">
        <v>68</v>
      </c>
      <c r="E9" t="s">
        <v>36</v>
      </c>
      <c r="F9" t="s">
        <v>69</v>
      </c>
      <c r="G9" t="s">
        <v>160</v>
      </c>
      <c r="H9" t="s">
        <v>161</v>
      </c>
      <c r="I9" t="s">
        <v>54</v>
      </c>
      <c r="J9" s="3">
        <v>6218.2</v>
      </c>
      <c r="K9" s="2">
        <v>45222</v>
      </c>
      <c r="L9" s="2">
        <v>45217</v>
      </c>
      <c r="M9" t="s">
        <v>102</v>
      </c>
      <c r="N9" t="s">
        <v>41</v>
      </c>
      <c r="O9" t="s">
        <v>42</v>
      </c>
      <c r="P9" t="s">
        <v>65</v>
      </c>
      <c r="Q9" s="2">
        <v>45253</v>
      </c>
      <c r="R9" t="s">
        <v>162</v>
      </c>
      <c r="S9" t="s">
        <v>163</v>
      </c>
      <c r="T9" t="s">
        <v>164</v>
      </c>
      <c r="V9" t="s">
        <v>43</v>
      </c>
      <c r="W9" t="s">
        <v>43</v>
      </c>
      <c r="X9" t="s">
        <v>44</v>
      </c>
      <c r="Z9" t="s">
        <v>44</v>
      </c>
      <c r="AC9" t="s">
        <v>57</v>
      </c>
      <c r="AD9" t="s">
        <v>44</v>
      </c>
      <c r="AE9" t="s">
        <v>44</v>
      </c>
    </row>
    <row r="10" spans="1:32" x14ac:dyDescent="0.25">
      <c r="A10" t="s">
        <v>66</v>
      </c>
      <c r="B10" t="s">
        <v>67</v>
      </c>
      <c r="C10" t="s">
        <v>34</v>
      </c>
      <c r="D10" t="s">
        <v>68</v>
      </c>
      <c r="E10" t="s">
        <v>36</v>
      </c>
      <c r="F10" t="s">
        <v>69</v>
      </c>
      <c r="G10" t="s">
        <v>70</v>
      </c>
      <c r="H10" t="s">
        <v>161</v>
      </c>
      <c r="I10" t="s">
        <v>54</v>
      </c>
      <c r="J10" s="3">
        <v>6750</v>
      </c>
      <c r="K10" s="2">
        <v>45558</v>
      </c>
      <c r="L10" s="2">
        <v>45547</v>
      </c>
      <c r="M10" t="s">
        <v>47</v>
      </c>
      <c r="N10" t="s">
        <v>41</v>
      </c>
      <c r="O10" t="s">
        <v>71</v>
      </c>
      <c r="V10" t="s">
        <v>43</v>
      </c>
      <c r="W10" t="s">
        <v>43</v>
      </c>
      <c r="X10" t="s">
        <v>44</v>
      </c>
      <c r="Y10" t="s">
        <v>72</v>
      </c>
      <c r="Z10" t="s">
        <v>44</v>
      </c>
      <c r="AC10" t="s">
        <v>57</v>
      </c>
      <c r="AD10" t="s">
        <v>44</v>
      </c>
      <c r="AE10" t="s">
        <v>44</v>
      </c>
    </row>
    <row r="11" spans="1:32" x14ac:dyDescent="0.25">
      <c r="A11" t="s">
        <v>609</v>
      </c>
      <c r="B11" t="s">
        <v>33</v>
      </c>
      <c r="C11" t="s">
        <v>34</v>
      </c>
      <c r="D11" t="s">
        <v>209</v>
      </c>
      <c r="E11" t="s">
        <v>36</v>
      </c>
      <c r="F11" t="s">
        <v>210</v>
      </c>
      <c r="G11" s="3">
        <v>9600</v>
      </c>
      <c r="H11" t="s">
        <v>610</v>
      </c>
      <c r="I11" t="s">
        <v>389</v>
      </c>
      <c r="J11" s="3">
        <v>9600</v>
      </c>
      <c r="K11" s="2">
        <v>45397</v>
      </c>
      <c r="L11" s="2">
        <v>45397</v>
      </c>
      <c r="M11" t="s">
        <v>147</v>
      </c>
      <c r="N11" t="s">
        <v>612</v>
      </c>
      <c r="O11" t="s">
        <v>42</v>
      </c>
      <c r="P11" t="s">
        <v>65</v>
      </c>
      <c r="Q11" s="2">
        <v>45412</v>
      </c>
      <c r="R11" t="s">
        <v>611</v>
      </c>
      <c r="V11" t="s">
        <v>43</v>
      </c>
      <c r="W11" t="s">
        <v>43</v>
      </c>
      <c r="X11" t="s">
        <v>44</v>
      </c>
      <c r="Y11" t="s">
        <v>613</v>
      </c>
      <c r="Z11" t="s">
        <v>44</v>
      </c>
      <c r="AC11" t="s">
        <v>57</v>
      </c>
      <c r="AD11" t="s">
        <v>44</v>
      </c>
      <c r="AE11" t="s">
        <v>44</v>
      </c>
    </row>
    <row r="12" spans="1:32" x14ac:dyDescent="0.25">
      <c r="A12" t="s">
        <v>510</v>
      </c>
      <c r="B12" t="s">
        <v>67</v>
      </c>
      <c r="C12" t="s">
        <v>34</v>
      </c>
      <c r="D12" t="s">
        <v>35</v>
      </c>
      <c r="E12" t="s">
        <v>36</v>
      </c>
      <c r="F12" t="s">
        <v>37</v>
      </c>
      <c r="G12" s="3">
        <v>4200</v>
      </c>
      <c r="H12" t="s">
        <v>511</v>
      </c>
      <c r="I12" t="s">
        <v>512</v>
      </c>
      <c r="J12" s="3">
        <v>4200</v>
      </c>
      <c r="K12" s="2">
        <v>45489</v>
      </c>
      <c r="L12" s="2">
        <v>45477</v>
      </c>
      <c r="M12" t="s">
        <v>40</v>
      </c>
      <c r="N12" t="s">
        <v>41</v>
      </c>
      <c r="O12" t="s">
        <v>513</v>
      </c>
      <c r="V12" t="s">
        <v>43</v>
      </c>
      <c r="W12" t="s">
        <v>43</v>
      </c>
      <c r="X12" t="s">
        <v>44</v>
      </c>
      <c r="Y12" t="s">
        <v>514</v>
      </c>
      <c r="Z12" t="s">
        <v>44</v>
      </c>
      <c r="AC12" t="s">
        <v>57</v>
      </c>
      <c r="AD12" t="s">
        <v>44</v>
      </c>
      <c r="AE12" t="s">
        <v>44</v>
      </c>
    </row>
    <row r="13" spans="1:32" x14ac:dyDescent="0.25">
      <c r="A13" t="s">
        <v>37</v>
      </c>
      <c r="B13" t="s">
        <v>67</v>
      </c>
      <c r="C13" t="s">
        <v>34</v>
      </c>
      <c r="D13" t="s">
        <v>377</v>
      </c>
      <c r="E13" t="s">
        <v>36</v>
      </c>
      <c r="F13" t="s">
        <v>378</v>
      </c>
      <c r="G13" s="3">
        <v>600</v>
      </c>
      <c r="H13" t="s">
        <v>511</v>
      </c>
      <c r="I13" t="s">
        <v>821</v>
      </c>
      <c r="J13" s="3">
        <v>600</v>
      </c>
      <c r="K13" s="2">
        <v>44995</v>
      </c>
      <c r="L13" s="2">
        <v>44995</v>
      </c>
      <c r="M13" t="s">
        <v>190</v>
      </c>
      <c r="N13" t="s">
        <v>41</v>
      </c>
      <c r="O13" t="s">
        <v>71</v>
      </c>
      <c r="P13" t="s">
        <v>65</v>
      </c>
      <c r="Q13" s="2">
        <v>45280</v>
      </c>
      <c r="R13" s="1">
        <v>600</v>
      </c>
      <c r="V13" t="s">
        <v>43</v>
      </c>
      <c r="W13" t="s">
        <v>43</v>
      </c>
      <c r="X13" t="s">
        <v>44</v>
      </c>
      <c r="Z13" t="s">
        <v>44</v>
      </c>
      <c r="AC13" t="s">
        <v>45</v>
      </c>
      <c r="AD13" t="s">
        <v>44</v>
      </c>
      <c r="AE13" t="s">
        <v>44</v>
      </c>
    </row>
    <row r="14" spans="1:32" x14ac:dyDescent="0.25">
      <c r="A14" t="s">
        <v>905</v>
      </c>
      <c r="B14" t="s">
        <v>67</v>
      </c>
      <c r="C14" t="s">
        <v>34</v>
      </c>
      <c r="D14" t="s">
        <v>35</v>
      </c>
      <c r="E14" t="s">
        <v>36</v>
      </c>
      <c r="F14" t="s">
        <v>37</v>
      </c>
      <c r="G14" s="3">
        <v>4800</v>
      </c>
      <c r="H14" t="s">
        <v>511</v>
      </c>
      <c r="I14" t="s">
        <v>906</v>
      </c>
      <c r="J14" s="3">
        <v>4800</v>
      </c>
      <c r="K14" s="2">
        <v>44747</v>
      </c>
      <c r="L14" s="2">
        <v>44743</v>
      </c>
      <c r="M14" t="s">
        <v>40</v>
      </c>
      <c r="N14" t="s">
        <v>41</v>
      </c>
      <c r="O14" t="s">
        <v>71</v>
      </c>
      <c r="P14" t="s">
        <v>65</v>
      </c>
      <c r="Q14" s="2">
        <v>44873</v>
      </c>
      <c r="R14" t="s">
        <v>907</v>
      </c>
      <c r="V14" t="s">
        <v>43</v>
      </c>
      <c r="W14" t="s">
        <v>43</v>
      </c>
      <c r="X14" t="s">
        <v>44</v>
      </c>
      <c r="Z14" t="s">
        <v>44</v>
      </c>
      <c r="AC14" t="s">
        <v>45</v>
      </c>
      <c r="AD14" t="s">
        <v>44</v>
      </c>
      <c r="AE14" t="s">
        <v>44</v>
      </c>
    </row>
    <row r="15" spans="1:32" x14ac:dyDescent="0.25">
      <c r="A15" t="s">
        <v>961</v>
      </c>
      <c r="B15" t="s">
        <v>67</v>
      </c>
      <c r="C15" t="s">
        <v>34</v>
      </c>
      <c r="D15" t="s">
        <v>35</v>
      </c>
      <c r="E15" t="s">
        <v>36</v>
      </c>
      <c r="F15" t="s">
        <v>37</v>
      </c>
      <c r="G15" s="3">
        <v>45.75</v>
      </c>
      <c r="H15" t="s">
        <v>511</v>
      </c>
      <c r="I15" t="s">
        <v>962</v>
      </c>
      <c r="J15" s="3">
        <v>45.75</v>
      </c>
      <c r="K15" s="2">
        <v>44642</v>
      </c>
      <c r="L15" s="2">
        <v>44642</v>
      </c>
      <c r="M15" t="s">
        <v>40</v>
      </c>
      <c r="N15" t="s">
        <v>41</v>
      </c>
      <c r="O15" t="s">
        <v>71</v>
      </c>
      <c r="P15" t="s">
        <v>65</v>
      </c>
      <c r="Q15" s="2">
        <v>44846</v>
      </c>
      <c r="R15" s="1">
        <v>45.75</v>
      </c>
      <c r="V15" t="s">
        <v>43</v>
      </c>
      <c r="W15" t="s">
        <v>43</v>
      </c>
      <c r="X15" t="s">
        <v>44</v>
      </c>
      <c r="Z15" t="s">
        <v>44</v>
      </c>
      <c r="AC15" t="s">
        <v>45</v>
      </c>
      <c r="AD15" t="s">
        <v>44</v>
      </c>
      <c r="AE15" t="s">
        <v>44</v>
      </c>
    </row>
    <row r="16" spans="1:32" x14ac:dyDescent="0.25">
      <c r="A16" t="s">
        <v>711</v>
      </c>
      <c r="B16" t="s">
        <v>712</v>
      </c>
      <c r="C16" t="s">
        <v>34</v>
      </c>
      <c r="D16" t="s">
        <v>713</v>
      </c>
      <c r="E16" t="s">
        <v>367</v>
      </c>
      <c r="F16" t="s">
        <v>714</v>
      </c>
      <c r="G16" s="3">
        <v>646</v>
      </c>
      <c r="H16" t="s">
        <v>715</v>
      </c>
      <c r="I16" t="s">
        <v>716</v>
      </c>
      <c r="J16" s="3">
        <v>646</v>
      </c>
      <c r="K16" s="2">
        <v>45219</v>
      </c>
      <c r="M16" t="s">
        <v>567</v>
      </c>
      <c r="N16" t="s">
        <v>717</v>
      </c>
      <c r="O16" t="s">
        <v>718</v>
      </c>
      <c r="Q16" s="2">
        <v>45084</v>
      </c>
      <c r="V16" t="s">
        <v>43</v>
      </c>
      <c r="W16" t="s">
        <v>43</v>
      </c>
      <c r="Z16" t="s">
        <v>44</v>
      </c>
      <c r="AB16" t="s">
        <v>719</v>
      </c>
      <c r="AC16" t="s">
        <v>720</v>
      </c>
      <c r="AD16" t="s">
        <v>44</v>
      </c>
      <c r="AE16" t="s">
        <v>44</v>
      </c>
    </row>
    <row r="17" spans="1:31" x14ac:dyDescent="0.25">
      <c r="A17" t="s">
        <v>899</v>
      </c>
      <c r="B17" t="s">
        <v>67</v>
      </c>
      <c r="C17" t="s">
        <v>34</v>
      </c>
      <c r="D17" t="s">
        <v>900</v>
      </c>
      <c r="E17" t="s">
        <v>36</v>
      </c>
      <c r="F17" t="s">
        <v>901</v>
      </c>
      <c r="G17" s="3">
        <v>860</v>
      </c>
      <c r="H17" t="s">
        <v>902</v>
      </c>
      <c r="I17" t="s">
        <v>903</v>
      </c>
      <c r="J17" s="3">
        <v>860</v>
      </c>
      <c r="K17" s="2">
        <v>44765</v>
      </c>
      <c r="L17" s="2">
        <v>44748</v>
      </c>
      <c r="M17" t="s">
        <v>40</v>
      </c>
      <c r="N17" t="s">
        <v>605</v>
      </c>
      <c r="O17" t="s">
        <v>71</v>
      </c>
      <c r="P17" t="s">
        <v>65</v>
      </c>
      <c r="Q17" s="2">
        <v>44819</v>
      </c>
      <c r="R17" s="1">
        <v>860</v>
      </c>
      <c r="V17" t="s">
        <v>43</v>
      </c>
      <c r="W17" t="s">
        <v>43</v>
      </c>
      <c r="X17" t="s">
        <v>44</v>
      </c>
      <c r="Y17" t="s">
        <v>904</v>
      </c>
      <c r="Z17" t="s">
        <v>44</v>
      </c>
      <c r="AC17" t="s">
        <v>57</v>
      </c>
      <c r="AD17" t="s">
        <v>44</v>
      </c>
      <c r="AE17" t="s">
        <v>44</v>
      </c>
    </row>
    <row r="18" spans="1:31" x14ac:dyDescent="0.25">
      <c r="A18" t="s">
        <v>106</v>
      </c>
      <c r="B18" t="s">
        <v>67</v>
      </c>
      <c r="C18" t="s">
        <v>34</v>
      </c>
      <c r="D18" t="s">
        <v>35</v>
      </c>
      <c r="E18" t="s">
        <v>36</v>
      </c>
      <c r="F18" t="s">
        <v>37</v>
      </c>
      <c r="G18" s="3">
        <v>31171</v>
      </c>
      <c r="H18" t="s">
        <v>107</v>
      </c>
      <c r="I18" t="s">
        <v>39</v>
      </c>
      <c r="J18" s="3">
        <v>31171</v>
      </c>
      <c r="K18" s="2">
        <v>45464</v>
      </c>
      <c r="L18" s="2">
        <v>45457</v>
      </c>
      <c r="M18" t="s">
        <v>40</v>
      </c>
      <c r="N18" t="s">
        <v>41</v>
      </c>
      <c r="O18" t="s">
        <v>71</v>
      </c>
      <c r="V18" t="s">
        <v>43</v>
      </c>
      <c r="W18" t="s">
        <v>43</v>
      </c>
      <c r="X18" t="s">
        <v>44</v>
      </c>
      <c r="Y18" t="s">
        <v>108</v>
      </c>
      <c r="Z18" t="s">
        <v>44</v>
      </c>
      <c r="AC18" t="s">
        <v>45</v>
      </c>
      <c r="AD18" t="s">
        <v>44</v>
      </c>
      <c r="AE18" t="s">
        <v>44</v>
      </c>
    </row>
    <row r="19" spans="1:31" x14ac:dyDescent="0.25">
      <c r="A19" t="s">
        <v>674</v>
      </c>
      <c r="B19" t="s">
        <v>67</v>
      </c>
      <c r="C19" t="s">
        <v>34</v>
      </c>
      <c r="D19" t="s">
        <v>35</v>
      </c>
      <c r="E19" t="s">
        <v>36</v>
      </c>
      <c r="F19" t="s">
        <v>37</v>
      </c>
      <c r="G19" s="3">
        <v>25848.44</v>
      </c>
      <c r="H19" t="s">
        <v>675</v>
      </c>
      <c r="I19" t="s">
        <v>544</v>
      </c>
      <c r="J19" s="3">
        <v>25848.44</v>
      </c>
      <c r="K19" s="2">
        <v>45281</v>
      </c>
      <c r="L19" s="2">
        <v>45280</v>
      </c>
      <c r="M19" t="s">
        <v>190</v>
      </c>
      <c r="N19" t="s">
        <v>80</v>
      </c>
      <c r="O19" t="s">
        <v>71</v>
      </c>
      <c r="V19" t="s">
        <v>43</v>
      </c>
      <c r="W19" t="s">
        <v>43</v>
      </c>
      <c r="X19" t="s">
        <v>44</v>
      </c>
      <c r="Y19" t="s">
        <v>676</v>
      </c>
      <c r="Z19" t="s">
        <v>44</v>
      </c>
      <c r="AC19" t="s">
        <v>57</v>
      </c>
      <c r="AD19" t="s">
        <v>44</v>
      </c>
      <c r="AE19" t="s">
        <v>44</v>
      </c>
    </row>
    <row r="20" spans="1:31" x14ac:dyDescent="0.25">
      <c r="A20" t="s">
        <v>752</v>
      </c>
      <c r="B20" t="s">
        <v>33</v>
      </c>
      <c r="C20" t="s">
        <v>34</v>
      </c>
      <c r="D20" t="s">
        <v>35</v>
      </c>
      <c r="E20" t="s">
        <v>36</v>
      </c>
      <c r="F20" t="s">
        <v>37</v>
      </c>
      <c r="G20" s="3">
        <v>108</v>
      </c>
      <c r="H20" t="s">
        <v>675</v>
      </c>
      <c r="I20" t="s">
        <v>699</v>
      </c>
      <c r="J20" s="3">
        <v>108</v>
      </c>
      <c r="K20" s="2">
        <v>45148</v>
      </c>
      <c r="L20" s="2">
        <v>45056</v>
      </c>
      <c r="M20" t="s">
        <v>207</v>
      </c>
      <c r="N20" t="s">
        <v>753</v>
      </c>
      <c r="O20" t="s">
        <v>42</v>
      </c>
      <c r="V20" t="s">
        <v>43</v>
      </c>
      <c r="W20" t="s">
        <v>43</v>
      </c>
      <c r="X20" t="s">
        <v>44</v>
      </c>
      <c r="Y20" t="s">
        <v>754</v>
      </c>
      <c r="Z20" t="s">
        <v>44</v>
      </c>
      <c r="AC20" t="s">
        <v>57</v>
      </c>
      <c r="AD20" t="s">
        <v>44</v>
      </c>
      <c r="AE20" t="s">
        <v>44</v>
      </c>
    </row>
    <row r="21" spans="1:31" x14ac:dyDescent="0.25">
      <c r="A21" t="s">
        <v>801</v>
      </c>
      <c r="B21" t="s">
        <v>33</v>
      </c>
      <c r="C21" t="s">
        <v>34</v>
      </c>
      <c r="D21" t="s">
        <v>35</v>
      </c>
      <c r="E21" t="s">
        <v>36</v>
      </c>
      <c r="F21" t="s">
        <v>37</v>
      </c>
      <c r="G21" s="3">
        <v>10642.87</v>
      </c>
      <c r="H21" t="s">
        <v>675</v>
      </c>
      <c r="I21" t="s">
        <v>213</v>
      </c>
      <c r="J21" s="3">
        <v>10642.87</v>
      </c>
      <c r="K21" s="2">
        <v>45056</v>
      </c>
      <c r="L21" s="2">
        <v>45055</v>
      </c>
      <c r="M21" t="s">
        <v>431</v>
      </c>
      <c r="N21" t="s">
        <v>41</v>
      </c>
      <c r="O21" t="s">
        <v>42</v>
      </c>
      <c r="V21" t="s">
        <v>43</v>
      </c>
      <c r="W21" t="s">
        <v>43</v>
      </c>
      <c r="X21" t="s">
        <v>44</v>
      </c>
      <c r="Y21" t="s">
        <v>802</v>
      </c>
      <c r="Z21" t="s">
        <v>44</v>
      </c>
      <c r="AC21" t="s">
        <v>57</v>
      </c>
      <c r="AD21" t="s">
        <v>44</v>
      </c>
      <c r="AE21" t="s">
        <v>44</v>
      </c>
    </row>
    <row r="22" spans="1:31" x14ac:dyDescent="0.25">
      <c r="A22" t="s">
        <v>837</v>
      </c>
      <c r="B22" t="s">
        <v>67</v>
      </c>
      <c r="C22" t="s">
        <v>34</v>
      </c>
      <c r="D22" t="s">
        <v>35</v>
      </c>
      <c r="E22" t="s">
        <v>36</v>
      </c>
      <c r="F22" t="s">
        <v>37</v>
      </c>
      <c r="G22" s="3">
        <v>9342.66</v>
      </c>
      <c r="H22" t="s">
        <v>675</v>
      </c>
      <c r="I22" t="s">
        <v>213</v>
      </c>
      <c r="J22" s="3">
        <v>9342.66</v>
      </c>
      <c r="K22" s="2">
        <v>44907</v>
      </c>
      <c r="L22" s="2">
        <v>44889</v>
      </c>
      <c r="M22" t="s">
        <v>98</v>
      </c>
      <c r="N22" t="s">
        <v>371</v>
      </c>
      <c r="O22" t="s">
        <v>71</v>
      </c>
      <c r="V22" t="s">
        <v>43</v>
      </c>
      <c r="W22" t="s">
        <v>43</v>
      </c>
      <c r="X22" t="s">
        <v>44</v>
      </c>
      <c r="Y22" t="s">
        <v>838</v>
      </c>
      <c r="Z22" t="s">
        <v>44</v>
      </c>
      <c r="AC22" t="s">
        <v>57</v>
      </c>
      <c r="AD22" t="s">
        <v>44</v>
      </c>
      <c r="AE22" t="s">
        <v>44</v>
      </c>
    </row>
    <row r="23" spans="1:31" x14ac:dyDescent="0.25">
      <c r="A23" t="s">
        <v>857</v>
      </c>
      <c r="B23" t="s">
        <v>33</v>
      </c>
      <c r="C23" t="s">
        <v>34</v>
      </c>
      <c r="D23" t="s">
        <v>35</v>
      </c>
      <c r="E23" t="s">
        <v>36</v>
      </c>
      <c r="F23" t="s">
        <v>37</v>
      </c>
      <c r="G23" s="3">
        <v>16967.2</v>
      </c>
      <c r="H23" t="s">
        <v>675</v>
      </c>
      <c r="I23" t="s">
        <v>858</v>
      </c>
      <c r="J23" s="3">
        <v>16967.2</v>
      </c>
      <c r="K23" s="2">
        <v>44869</v>
      </c>
      <c r="L23" s="2">
        <v>44678</v>
      </c>
      <c r="M23" t="s">
        <v>289</v>
      </c>
      <c r="N23" t="s">
        <v>41</v>
      </c>
      <c r="O23" t="s">
        <v>42</v>
      </c>
      <c r="P23" t="s">
        <v>65</v>
      </c>
      <c r="Q23" s="2">
        <v>44792</v>
      </c>
      <c r="R23" t="s">
        <v>859</v>
      </c>
      <c r="V23" t="s">
        <v>43</v>
      </c>
      <c r="W23" t="s">
        <v>43</v>
      </c>
      <c r="X23" t="s">
        <v>44</v>
      </c>
      <c r="Z23" t="s">
        <v>44</v>
      </c>
      <c r="AC23" t="s">
        <v>45</v>
      </c>
      <c r="AD23" t="s">
        <v>44</v>
      </c>
      <c r="AE23" t="s">
        <v>44</v>
      </c>
    </row>
    <row r="24" spans="1:31" x14ac:dyDescent="0.25">
      <c r="A24" t="s">
        <v>738</v>
      </c>
      <c r="B24" t="s">
        <v>67</v>
      </c>
      <c r="C24" t="s">
        <v>34</v>
      </c>
      <c r="D24" t="s">
        <v>35</v>
      </c>
      <c r="E24" t="s">
        <v>36</v>
      </c>
      <c r="F24" t="s">
        <v>37</v>
      </c>
      <c r="G24" s="3">
        <v>10090.08</v>
      </c>
      <c r="H24" t="s">
        <v>739</v>
      </c>
      <c r="I24" t="s">
        <v>699</v>
      </c>
      <c r="J24" s="3">
        <v>10090.08</v>
      </c>
      <c r="K24" s="2">
        <v>45167</v>
      </c>
      <c r="L24" s="2">
        <v>45019</v>
      </c>
      <c r="M24" t="s">
        <v>147</v>
      </c>
      <c r="N24" t="s">
        <v>80</v>
      </c>
      <c r="O24" t="s">
        <v>71</v>
      </c>
      <c r="V24" t="s">
        <v>43</v>
      </c>
      <c r="W24" t="s">
        <v>43</v>
      </c>
      <c r="X24" t="s">
        <v>44</v>
      </c>
      <c r="Y24" t="s">
        <v>740</v>
      </c>
      <c r="Z24" t="s">
        <v>44</v>
      </c>
      <c r="AC24" t="s">
        <v>57</v>
      </c>
      <c r="AD24" t="s">
        <v>44</v>
      </c>
      <c r="AE24" t="s">
        <v>44</v>
      </c>
    </row>
    <row r="25" spans="1:31" x14ac:dyDescent="0.25">
      <c r="A25" t="s">
        <v>479</v>
      </c>
      <c r="B25" t="s">
        <v>33</v>
      </c>
      <c r="C25" t="s">
        <v>266</v>
      </c>
      <c r="D25" t="s">
        <v>480</v>
      </c>
      <c r="E25" t="s">
        <v>36</v>
      </c>
      <c r="F25" t="s">
        <v>481</v>
      </c>
      <c r="G25" s="3">
        <v>16900</v>
      </c>
      <c r="H25" t="s">
        <v>482</v>
      </c>
      <c r="I25" t="s">
        <v>483</v>
      </c>
      <c r="J25" s="3">
        <v>16900</v>
      </c>
      <c r="K25" s="2">
        <v>45520</v>
      </c>
      <c r="L25" s="2">
        <v>45519</v>
      </c>
      <c r="M25" t="s">
        <v>271</v>
      </c>
      <c r="N25" t="s">
        <v>41</v>
      </c>
      <c r="O25" t="s">
        <v>42</v>
      </c>
      <c r="P25" t="s">
        <v>65</v>
      </c>
      <c r="Q25" s="2">
        <v>45614</v>
      </c>
      <c r="R25" t="s">
        <v>484</v>
      </c>
      <c r="V25" t="s">
        <v>43</v>
      </c>
      <c r="W25" t="s">
        <v>43</v>
      </c>
      <c r="X25" t="s">
        <v>44</v>
      </c>
      <c r="Z25" t="s">
        <v>44</v>
      </c>
      <c r="AC25" t="s">
        <v>45</v>
      </c>
      <c r="AD25" t="s">
        <v>44</v>
      </c>
      <c r="AE25" t="s">
        <v>44</v>
      </c>
    </row>
    <row r="26" spans="1:31" x14ac:dyDescent="0.25">
      <c r="A26" t="s">
        <v>755</v>
      </c>
      <c r="B26" t="s">
        <v>33</v>
      </c>
      <c r="C26" t="s">
        <v>266</v>
      </c>
      <c r="D26" t="s">
        <v>480</v>
      </c>
      <c r="E26" t="s">
        <v>36</v>
      </c>
      <c r="F26" t="s">
        <v>481</v>
      </c>
      <c r="G26" s="3">
        <v>16620</v>
      </c>
      <c r="H26" t="s">
        <v>482</v>
      </c>
      <c r="I26" t="s">
        <v>756</v>
      </c>
      <c r="J26" s="3">
        <v>16620</v>
      </c>
      <c r="K26" s="2">
        <v>45125</v>
      </c>
      <c r="L26" s="2">
        <v>45120</v>
      </c>
      <c r="M26" t="s">
        <v>758</v>
      </c>
      <c r="N26" t="s">
        <v>41</v>
      </c>
      <c r="O26" t="s">
        <v>42</v>
      </c>
      <c r="P26" t="s">
        <v>65</v>
      </c>
      <c r="Q26" s="2">
        <v>45254</v>
      </c>
      <c r="R26" t="s">
        <v>757</v>
      </c>
      <c r="V26" t="s">
        <v>43</v>
      </c>
      <c r="W26" t="s">
        <v>43</v>
      </c>
      <c r="X26" t="s">
        <v>44</v>
      </c>
      <c r="Z26" t="s">
        <v>44</v>
      </c>
      <c r="AC26" t="s">
        <v>57</v>
      </c>
      <c r="AD26" t="s">
        <v>44</v>
      </c>
      <c r="AE26" t="s">
        <v>44</v>
      </c>
    </row>
    <row r="27" spans="1:31" x14ac:dyDescent="0.25">
      <c r="A27" t="s">
        <v>816</v>
      </c>
      <c r="B27" t="s">
        <v>33</v>
      </c>
      <c r="C27" t="s">
        <v>266</v>
      </c>
      <c r="D27" t="s">
        <v>817</v>
      </c>
      <c r="E27" t="s">
        <v>36</v>
      </c>
      <c r="F27" t="s">
        <v>818</v>
      </c>
      <c r="G27" s="3">
        <v>7200</v>
      </c>
      <c r="H27" t="s">
        <v>482</v>
      </c>
      <c r="I27" t="s">
        <v>819</v>
      </c>
      <c r="J27" s="3">
        <v>7200</v>
      </c>
      <c r="K27" s="2">
        <v>45008</v>
      </c>
      <c r="L27" s="2">
        <v>44999</v>
      </c>
      <c r="M27" t="s">
        <v>820</v>
      </c>
      <c r="N27" t="s">
        <v>41</v>
      </c>
      <c r="O27" t="s">
        <v>347</v>
      </c>
      <c r="P27" t="s">
        <v>65</v>
      </c>
      <c r="Q27" s="2">
        <v>45259</v>
      </c>
      <c r="R27" t="s">
        <v>383</v>
      </c>
      <c r="V27" t="s">
        <v>43</v>
      </c>
      <c r="W27" t="s">
        <v>43</v>
      </c>
      <c r="X27" t="s">
        <v>44</v>
      </c>
      <c r="Z27" t="s">
        <v>44</v>
      </c>
      <c r="AC27" t="s">
        <v>57</v>
      </c>
      <c r="AD27" t="s">
        <v>176</v>
      </c>
      <c r="AE27" t="s">
        <v>44</v>
      </c>
    </row>
    <row r="28" spans="1:31" x14ac:dyDescent="0.25">
      <c r="A28" t="s">
        <v>930</v>
      </c>
      <c r="B28" t="s">
        <v>33</v>
      </c>
      <c r="C28" t="s">
        <v>266</v>
      </c>
      <c r="D28" t="s">
        <v>931</v>
      </c>
      <c r="E28" t="s">
        <v>36</v>
      </c>
      <c r="F28" t="s">
        <v>932</v>
      </c>
      <c r="G28" s="3">
        <v>16620</v>
      </c>
      <c r="H28" t="s">
        <v>482</v>
      </c>
      <c r="I28" t="s">
        <v>933</v>
      </c>
      <c r="J28" s="3">
        <v>16620</v>
      </c>
      <c r="K28" s="2">
        <v>44715</v>
      </c>
      <c r="L28" s="2">
        <v>44711</v>
      </c>
      <c r="M28" t="s">
        <v>47</v>
      </c>
      <c r="N28" t="s">
        <v>41</v>
      </c>
      <c r="O28" t="s">
        <v>42</v>
      </c>
      <c r="P28" t="s">
        <v>65</v>
      </c>
      <c r="Q28" s="2">
        <v>44883</v>
      </c>
      <c r="R28" t="s">
        <v>757</v>
      </c>
      <c r="V28" t="s">
        <v>43</v>
      </c>
      <c r="W28" t="s">
        <v>43</v>
      </c>
      <c r="X28" t="s">
        <v>44</v>
      </c>
      <c r="Z28" t="s">
        <v>44</v>
      </c>
      <c r="AC28" t="s">
        <v>45</v>
      </c>
      <c r="AD28" t="s">
        <v>44</v>
      </c>
      <c r="AE28" t="s">
        <v>44</v>
      </c>
    </row>
    <row r="29" spans="1:31" x14ac:dyDescent="0.25">
      <c r="A29" t="s">
        <v>114</v>
      </c>
      <c r="B29" t="s">
        <v>74</v>
      </c>
      <c r="C29" t="s">
        <v>34</v>
      </c>
      <c r="D29" t="s">
        <v>35</v>
      </c>
      <c r="E29" t="s">
        <v>36</v>
      </c>
      <c r="F29" t="s">
        <v>37</v>
      </c>
      <c r="G29" s="3">
        <v>63378</v>
      </c>
      <c r="H29" t="s">
        <v>115</v>
      </c>
      <c r="I29" t="s">
        <v>39</v>
      </c>
      <c r="J29" s="3">
        <v>63378</v>
      </c>
      <c r="K29" s="2">
        <v>45390</v>
      </c>
      <c r="L29" s="2">
        <v>45387</v>
      </c>
      <c r="M29" t="s">
        <v>116</v>
      </c>
      <c r="N29" t="s">
        <v>117</v>
      </c>
      <c r="O29" t="s">
        <v>81</v>
      </c>
      <c r="V29" t="s">
        <v>43</v>
      </c>
      <c r="W29" t="s">
        <v>43</v>
      </c>
      <c r="X29" t="s">
        <v>44</v>
      </c>
      <c r="Y29" t="s">
        <v>118</v>
      </c>
      <c r="Z29" t="s">
        <v>44</v>
      </c>
      <c r="AC29" t="s">
        <v>57</v>
      </c>
      <c r="AD29" t="s">
        <v>44</v>
      </c>
      <c r="AE29" t="s">
        <v>44</v>
      </c>
    </row>
    <row r="30" spans="1:31" x14ac:dyDescent="0.25">
      <c r="A30" t="s">
        <v>131</v>
      </c>
      <c r="B30" t="s">
        <v>74</v>
      </c>
      <c r="C30" t="s">
        <v>34</v>
      </c>
      <c r="D30" t="s">
        <v>35</v>
      </c>
      <c r="E30" t="s">
        <v>36</v>
      </c>
      <c r="F30" t="s">
        <v>37</v>
      </c>
      <c r="G30" s="3">
        <v>60255</v>
      </c>
      <c r="H30" t="s">
        <v>115</v>
      </c>
      <c r="I30" t="s">
        <v>39</v>
      </c>
      <c r="J30" s="3">
        <v>60255</v>
      </c>
      <c r="K30" s="2">
        <v>45307</v>
      </c>
      <c r="L30" s="2">
        <v>44986</v>
      </c>
      <c r="M30" t="s">
        <v>132</v>
      </c>
      <c r="N30" t="s">
        <v>117</v>
      </c>
      <c r="O30" t="s">
        <v>81</v>
      </c>
      <c r="V30" t="s">
        <v>43</v>
      </c>
      <c r="W30" t="s">
        <v>43</v>
      </c>
      <c r="X30" t="s">
        <v>44</v>
      </c>
      <c r="Y30" t="s">
        <v>133</v>
      </c>
      <c r="Z30" t="s">
        <v>44</v>
      </c>
      <c r="AC30" t="s">
        <v>57</v>
      </c>
      <c r="AD30" t="s">
        <v>44</v>
      </c>
      <c r="AE30" t="s">
        <v>44</v>
      </c>
    </row>
    <row r="31" spans="1:31" x14ac:dyDescent="0.25">
      <c r="A31" t="s">
        <v>461</v>
      </c>
      <c r="B31" t="s">
        <v>33</v>
      </c>
      <c r="C31" t="s">
        <v>34</v>
      </c>
      <c r="D31" t="s">
        <v>290</v>
      </c>
      <c r="E31" t="s">
        <v>36</v>
      </c>
      <c r="F31" t="s">
        <v>291</v>
      </c>
      <c r="G31" s="3">
        <v>9006.51</v>
      </c>
      <c r="H31" t="s">
        <v>385</v>
      </c>
      <c r="I31" t="s">
        <v>462</v>
      </c>
      <c r="J31" s="3">
        <v>9006.51</v>
      </c>
      <c r="K31" s="2">
        <v>45568</v>
      </c>
      <c r="L31" s="2">
        <v>45560</v>
      </c>
      <c r="M31" t="s">
        <v>102</v>
      </c>
      <c r="N31" t="s">
        <v>80</v>
      </c>
      <c r="O31" t="s">
        <v>42</v>
      </c>
      <c r="V31" t="s">
        <v>43</v>
      </c>
      <c r="W31" t="s">
        <v>43</v>
      </c>
      <c r="X31" t="s">
        <v>44</v>
      </c>
      <c r="Y31" t="s">
        <v>463</v>
      </c>
      <c r="Z31" t="s">
        <v>44</v>
      </c>
      <c r="AC31" t="s">
        <v>45</v>
      </c>
      <c r="AD31" t="s">
        <v>44</v>
      </c>
      <c r="AE31" t="s">
        <v>44</v>
      </c>
    </row>
    <row r="32" spans="1:31" x14ac:dyDescent="0.25">
      <c r="A32" t="s">
        <v>543</v>
      </c>
      <c r="B32" t="s">
        <v>74</v>
      </c>
      <c r="C32" t="s">
        <v>34</v>
      </c>
      <c r="D32" t="s">
        <v>35</v>
      </c>
      <c r="E32" t="s">
        <v>36</v>
      </c>
      <c r="F32" t="s">
        <v>37</v>
      </c>
      <c r="G32" s="3">
        <v>71775</v>
      </c>
      <c r="H32" t="s">
        <v>385</v>
      </c>
      <c r="I32" t="s">
        <v>544</v>
      </c>
      <c r="J32" s="3">
        <v>71775</v>
      </c>
      <c r="K32" s="2">
        <v>45457</v>
      </c>
      <c r="L32" s="2">
        <v>45441</v>
      </c>
      <c r="M32" t="s">
        <v>271</v>
      </c>
      <c r="N32" t="s">
        <v>80</v>
      </c>
      <c r="O32" t="s">
        <v>81</v>
      </c>
      <c r="V32" t="s">
        <v>43</v>
      </c>
      <c r="W32" t="s">
        <v>43</v>
      </c>
      <c r="X32" t="s">
        <v>44</v>
      </c>
      <c r="Y32" t="s">
        <v>545</v>
      </c>
      <c r="Z32" t="s">
        <v>44</v>
      </c>
      <c r="AC32" t="s">
        <v>57</v>
      </c>
      <c r="AD32" t="s">
        <v>44</v>
      </c>
      <c r="AE32" t="s">
        <v>44</v>
      </c>
    </row>
    <row r="33" spans="1:31" x14ac:dyDescent="0.25">
      <c r="A33" t="s">
        <v>658</v>
      </c>
      <c r="B33" t="s">
        <v>33</v>
      </c>
      <c r="C33" t="s">
        <v>34</v>
      </c>
      <c r="D33" t="s">
        <v>35</v>
      </c>
      <c r="E33" t="s">
        <v>36</v>
      </c>
      <c r="F33" t="s">
        <v>37</v>
      </c>
      <c r="G33" s="3">
        <v>18725</v>
      </c>
      <c r="H33" t="s">
        <v>385</v>
      </c>
      <c r="I33" t="s">
        <v>659</v>
      </c>
      <c r="J33" s="3">
        <v>18725</v>
      </c>
      <c r="K33" s="2">
        <v>45359</v>
      </c>
      <c r="L33" s="2">
        <v>45357</v>
      </c>
      <c r="M33" t="s">
        <v>143</v>
      </c>
      <c r="N33" t="s">
        <v>660</v>
      </c>
      <c r="O33" t="s">
        <v>42</v>
      </c>
      <c r="V33" t="s">
        <v>43</v>
      </c>
      <c r="W33" t="s">
        <v>43</v>
      </c>
      <c r="X33" t="s">
        <v>44</v>
      </c>
      <c r="Y33" t="s">
        <v>661</v>
      </c>
      <c r="Z33" t="s">
        <v>44</v>
      </c>
      <c r="AC33" t="s">
        <v>57</v>
      </c>
      <c r="AD33" t="s">
        <v>44</v>
      </c>
      <c r="AE33" t="s">
        <v>44</v>
      </c>
    </row>
    <row r="34" spans="1:31" x14ac:dyDescent="0.25">
      <c r="A34" t="s">
        <v>680</v>
      </c>
      <c r="B34" t="s">
        <v>33</v>
      </c>
      <c r="C34" t="s">
        <v>34</v>
      </c>
      <c r="D34" t="s">
        <v>290</v>
      </c>
      <c r="E34" t="s">
        <v>36</v>
      </c>
      <c r="F34" t="s">
        <v>291</v>
      </c>
      <c r="G34" s="3">
        <v>7935.33</v>
      </c>
      <c r="H34" t="s">
        <v>385</v>
      </c>
      <c r="I34" t="s">
        <v>141</v>
      </c>
      <c r="J34" s="3">
        <v>7935.33</v>
      </c>
      <c r="K34" s="2">
        <v>45265</v>
      </c>
      <c r="L34" s="2">
        <v>45258</v>
      </c>
      <c r="M34" t="s">
        <v>102</v>
      </c>
      <c r="N34" t="s">
        <v>41</v>
      </c>
      <c r="O34" t="s">
        <v>42</v>
      </c>
      <c r="P34" t="s">
        <v>65</v>
      </c>
      <c r="Q34" s="2">
        <v>45282</v>
      </c>
      <c r="R34" t="s">
        <v>681</v>
      </c>
      <c r="V34" t="s">
        <v>43</v>
      </c>
      <c r="W34" t="s">
        <v>43</v>
      </c>
      <c r="X34" t="s">
        <v>44</v>
      </c>
      <c r="Y34" t="s">
        <v>682</v>
      </c>
      <c r="Z34" t="s">
        <v>44</v>
      </c>
      <c r="AC34" t="s">
        <v>45</v>
      </c>
      <c r="AD34" t="s">
        <v>44</v>
      </c>
      <c r="AE34" t="s">
        <v>44</v>
      </c>
    </row>
    <row r="35" spans="1:31" x14ac:dyDescent="0.25">
      <c r="A35" t="s">
        <v>775</v>
      </c>
      <c r="B35" t="s">
        <v>74</v>
      </c>
      <c r="C35" t="s">
        <v>34</v>
      </c>
      <c r="D35" t="s">
        <v>776</v>
      </c>
      <c r="E35" t="s">
        <v>36</v>
      </c>
      <c r="F35" t="s">
        <v>777</v>
      </c>
      <c r="G35" s="3">
        <v>97499</v>
      </c>
      <c r="H35" t="s">
        <v>385</v>
      </c>
      <c r="I35" t="s">
        <v>340</v>
      </c>
      <c r="J35" s="3">
        <v>97499</v>
      </c>
      <c r="K35" s="2">
        <v>45077</v>
      </c>
      <c r="L35" s="2">
        <v>45076</v>
      </c>
      <c r="M35" t="s">
        <v>276</v>
      </c>
      <c r="N35" t="s">
        <v>660</v>
      </c>
      <c r="O35" t="s">
        <v>81</v>
      </c>
      <c r="P35" t="s">
        <v>368</v>
      </c>
      <c r="Q35" s="2">
        <v>45345</v>
      </c>
      <c r="T35" t="s">
        <v>778</v>
      </c>
      <c r="V35" t="s">
        <v>43</v>
      </c>
      <c r="W35" t="s">
        <v>43</v>
      </c>
      <c r="X35" t="s">
        <v>44</v>
      </c>
      <c r="Y35" t="s">
        <v>779</v>
      </c>
      <c r="Z35" t="s">
        <v>44</v>
      </c>
      <c r="AC35" t="s">
        <v>57</v>
      </c>
      <c r="AD35" t="s">
        <v>44</v>
      </c>
      <c r="AE35" t="s">
        <v>44</v>
      </c>
    </row>
    <row r="36" spans="1:31" x14ac:dyDescent="0.25">
      <c r="A36" t="s">
        <v>889</v>
      </c>
      <c r="B36" t="s">
        <v>74</v>
      </c>
      <c r="C36" t="s">
        <v>34</v>
      </c>
      <c r="D36" t="s">
        <v>35</v>
      </c>
      <c r="E36" t="s">
        <v>36</v>
      </c>
      <c r="F36" t="s">
        <v>37</v>
      </c>
      <c r="G36" s="3">
        <v>67177.5</v>
      </c>
      <c r="H36" t="s">
        <v>385</v>
      </c>
      <c r="I36" t="s">
        <v>340</v>
      </c>
      <c r="J36" s="3">
        <v>67177.5</v>
      </c>
      <c r="K36" s="2">
        <v>44799</v>
      </c>
      <c r="L36" s="2">
        <v>44796</v>
      </c>
      <c r="M36" t="s">
        <v>143</v>
      </c>
      <c r="N36" t="s">
        <v>660</v>
      </c>
      <c r="O36" t="s">
        <v>81</v>
      </c>
      <c r="V36" t="s">
        <v>43</v>
      </c>
      <c r="W36" t="s">
        <v>43</v>
      </c>
      <c r="X36" t="s">
        <v>44</v>
      </c>
      <c r="Y36" t="s">
        <v>890</v>
      </c>
      <c r="Z36" t="s">
        <v>44</v>
      </c>
      <c r="AC36" t="s">
        <v>57</v>
      </c>
      <c r="AD36" t="s">
        <v>44</v>
      </c>
      <c r="AE36" t="s">
        <v>44</v>
      </c>
    </row>
    <row r="37" spans="1:31" x14ac:dyDescent="0.25">
      <c r="A37" t="s">
        <v>1028</v>
      </c>
      <c r="B37" t="s">
        <v>74</v>
      </c>
      <c r="C37" t="s">
        <v>34</v>
      </c>
      <c r="D37" t="s">
        <v>35</v>
      </c>
      <c r="E37" t="s">
        <v>36</v>
      </c>
      <c r="F37" t="s">
        <v>37</v>
      </c>
      <c r="G37" s="3">
        <v>22455</v>
      </c>
      <c r="H37" t="s">
        <v>385</v>
      </c>
      <c r="I37" t="s">
        <v>136</v>
      </c>
      <c r="J37" s="3">
        <v>22455</v>
      </c>
      <c r="K37" s="2">
        <v>44321</v>
      </c>
      <c r="L37" s="2">
        <v>44306</v>
      </c>
      <c r="M37" t="s">
        <v>143</v>
      </c>
      <c r="N37" t="s">
        <v>317</v>
      </c>
      <c r="O37" t="s">
        <v>81</v>
      </c>
      <c r="V37" t="s">
        <v>43</v>
      </c>
      <c r="W37" t="s">
        <v>43</v>
      </c>
      <c r="X37" t="s">
        <v>44</v>
      </c>
      <c r="Y37" t="s">
        <v>1029</v>
      </c>
      <c r="Z37" t="s">
        <v>44</v>
      </c>
      <c r="AC37" t="s">
        <v>45</v>
      </c>
      <c r="AD37" t="s">
        <v>44</v>
      </c>
      <c r="AE37" t="s">
        <v>44</v>
      </c>
    </row>
    <row r="38" spans="1:31" x14ac:dyDescent="0.25">
      <c r="A38" t="s">
        <v>845</v>
      </c>
      <c r="B38" t="s">
        <v>33</v>
      </c>
      <c r="C38" t="s">
        <v>34</v>
      </c>
      <c r="D38" t="s">
        <v>35</v>
      </c>
      <c r="E38" t="s">
        <v>36</v>
      </c>
      <c r="F38" t="s">
        <v>37</v>
      </c>
      <c r="G38" s="3">
        <v>19980</v>
      </c>
      <c r="H38" t="s">
        <v>356</v>
      </c>
      <c r="I38" t="s">
        <v>340</v>
      </c>
      <c r="J38" s="3">
        <v>19980</v>
      </c>
      <c r="K38" s="2">
        <v>44890</v>
      </c>
      <c r="L38" s="2">
        <v>44890</v>
      </c>
      <c r="M38" t="s">
        <v>156</v>
      </c>
      <c r="N38" s="1">
        <f>SUM(G1:G34)</f>
        <v>500108.84</v>
      </c>
      <c r="O38" t="s">
        <v>42</v>
      </c>
      <c r="V38" t="s">
        <v>43</v>
      </c>
      <c r="W38" t="s">
        <v>43</v>
      </c>
      <c r="X38" t="s">
        <v>44</v>
      </c>
      <c r="Y38" t="s">
        <v>846</v>
      </c>
      <c r="Z38" t="s">
        <v>44</v>
      </c>
      <c r="AC38" t="s">
        <v>57</v>
      </c>
      <c r="AD38" t="s">
        <v>44</v>
      </c>
      <c r="AE38" t="s">
        <v>44</v>
      </c>
    </row>
    <row r="39" spans="1:31" x14ac:dyDescent="0.25">
      <c r="A39" t="s">
        <v>1022</v>
      </c>
      <c r="B39" t="s">
        <v>67</v>
      </c>
      <c r="C39" t="s">
        <v>34</v>
      </c>
      <c r="D39" t="s">
        <v>35</v>
      </c>
      <c r="E39" t="s">
        <v>36</v>
      </c>
      <c r="F39" t="s">
        <v>37</v>
      </c>
      <c r="G39" s="3">
        <v>10250</v>
      </c>
      <c r="H39" t="s">
        <v>356</v>
      </c>
      <c r="I39" t="s">
        <v>340</v>
      </c>
      <c r="J39" s="3">
        <v>10250</v>
      </c>
      <c r="K39" s="2">
        <v>44385</v>
      </c>
      <c r="L39" s="2">
        <v>44349</v>
      </c>
      <c r="M39" t="s">
        <v>40</v>
      </c>
      <c r="N39" t="s">
        <v>41</v>
      </c>
      <c r="O39" t="s">
        <v>71</v>
      </c>
      <c r="V39" t="s">
        <v>43</v>
      </c>
      <c r="W39" t="s">
        <v>43</v>
      </c>
      <c r="X39" t="s">
        <v>44</v>
      </c>
      <c r="Y39" t="s">
        <v>1023</v>
      </c>
      <c r="Z39" t="s">
        <v>44</v>
      </c>
      <c r="AC39" t="s">
        <v>45</v>
      </c>
      <c r="AD39" t="s">
        <v>44</v>
      </c>
      <c r="AE39" t="s">
        <v>44</v>
      </c>
    </row>
    <row r="40" spans="1:31" x14ac:dyDescent="0.25">
      <c r="A40" t="s">
        <v>352</v>
      </c>
      <c r="B40" t="s">
        <v>33</v>
      </c>
      <c r="C40" t="s">
        <v>34</v>
      </c>
      <c r="D40" t="s">
        <v>353</v>
      </c>
      <c r="E40" t="s">
        <v>36</v>
      </c>
      <c r="F40" t="s">
        <v>354</v>
      </c>
      <c r="G40" t="s">
        <v>355</v>
      </c>
      <c r="H40" t="s">
        <v>356</v>
      </c>
      <c r="I40" t="s">
        <v>340</v>
      </c>
      <c r="J40" s="3">
        <v>40</v>
      </c>
      <c r="K40" s="2">
        <v>44329</v>
      </c>
      <c r="L40" s="2">
        <v>44281</v>
      </c>
      <c r="M40" t="s">
        <v>190</v>
      </c>
      <c r="N40" t="s">
        <v>357</v>
      </c>
      <c r="O40" t="s">
        <v>42</v>
      </c>
      <c r="V40" t="s">
        <v>43</v>
      </c>
      <c r="W40" t="s">
        <v>43</v>
      </c>
      <c r="X40" t="s">
        <v>44</v>
      </c>
      <c r="Z40" t="s">
        <v>44</v>
      </c>
      <c r="AC40" t="s">
        <v>45</v>
      </c>
      <c r="AD40" t="s">
        <v>44</v>
      </c>
      <c r="AE40" t="s">
        <v>44</v>
      </c>
    </row>
    <row r="41" spans="1:31" x14ac:dyDescent="0.25">
      <c r="A41" t="s">
        <v>452</v>
      </c>
      <c r="B41" t="s">
        <v>33</v>
      </c>
      <c r="C41" t="s">
        <v>34</v>
      </c>
      <c r="D41" t="s">
        <v>35</v>
      </c>
      <c r="E41" t="s">
        <v>36</v>
      </c>
      <c r="F41" t="s">
        <v>37</v>
      </c>
      <c r="G41" s="3">
        <v>11370</v>
      </c>
      <c r="H41" t="s">
        <v>453</v>
      </c>
      <c r="I41" t="s">
        <v>454</v>
      </c>
      <c r="J41" s="3">
        <v>11370</v>
      </c>
      <c r="K41" s="2">
        <v>45575</v>
      </c>
      <c r="L41" s="2">
        <v>45574</v>
      </c>
      <c r="M41" t="s">
        <v>190</v>
      </c>
      <c r="N41" t="s">
        <v>41</v>
      </c>
      <c r="O41" t="s">
        <v>42</v>
      </c>
      <c r="V41" t="s">
        <v>43</v>
      </c>
      <c r="W41" t="s">
        <v>43</v>
      </c>
      <c r="X41" t="s">
        <v>44</v>
      </c>
      <c r="Z41" t="s">
        <v>44</v>
      </c>
      <c r="AC41" t="s">
        <v>45</v>
      </c>
      <c r="AD41" t="s">
        <v>44</v>
      </c>
      <c r="AE41" t="s">
        <v>44</v>
      </c>
    </row>
    <row r="42" spans="1:31" x14ac:dyDescent="0.25">
      <c r="A42" t="s">
        <v>673</v>
      </c>
      <c r="B42" t="s">
        <v>33</v>
      </c>
      <c r="C42" t="s">
        <v>34</v>
      </c>
      <c r="D42" t="s">
        <v>35</v>
      </c>
      <c r="E42" t="s">
        <v>36</v>
      </c>
      <c r="F42" t="s">
        <v>37</v>
      </c>
      <c r="G42" s="3">
        <v>3000</v>
      </c>
      <c r="H42" t="s">
        <v>453</v>
      </c>
      <c r="I42" t="s">
        <v>454</v>
      </c>
      <c r="J42" s="3">
        <v>3000</v>
      </c>
      <c r="K42" s="2">
        <v>45282</v>
      </c>
      <c r="L42" s="2">
        <v>45275</v>
      </c>
      <c r="M42" t="s">
        <v>86</v>
      </c>
      <c r="N42" t="s">
        <v>41</v>
      </c>
      <c r="O42" t="s">
        <v>42</v>
      </c>
      <c r="P42" t="s">
        <v>65</v>
      </c>
      <c r="Q42" s="2">
        <v>45299</v>
      </c>
      <c r="R42" t="s">
        <v>657</v>
      </c>
      <c r="V42" t="s">
        <v>43</v>
      </c>
      <c r="W42" t="s">
        <v>43</v>
      </c>
      <c r="X42" t="s">
        <v>44</v>
      </c>
      <c r="Z42" t="s">
        <v>44</v>
      </c>
      <c r="AC42" t="s">
        <v>45</v>
      </c>
      <c r="AD42" t="s">
        <v>44</v>
      </c>
      <c r="AE42" t="s">
        <v>44</v>
      </c>
    </row>
    <row r="43" spans="1:31" x14ac:dyDescent="0.25">
      <c r="A43" t="s">
        <v>692</v>
      </c>
      <c r="B43" t="s">
        <v>33</v>
      </c>
      <c r="C43" t="s">
        <v>34</v>
      </c>
      <c r="D43" t="s">
        <v>35</v>
      </c>
      <c r="E43" t="s">
        <v>36</v>
      </c>
      <c r="F43" t="s">
        <v>37</v>
      </c>
      <c r="G43" s="3">
        <v>3000</v>
      </c>
      <c r="H43" t="s">
        <v>453</v>
      </c>
      <c r="I43" t="s">
        <v>454</v>
      </c>
      <c r="J43" s="3">
        <v>3000</v>
      </c>
      <c r="K43" s="2">
        <v>45259</v>
      </c>
      <c r="L43" s="2">
        <v>45257</v>
      </c>
      <c r="M43" t="s">
        <v>190</v>
      </c>
      <c r="N43" t="s">
        <v>41</v>
      </c>
      <c r="O43" t="s">
        <v>42</v>
      </c>
      <c r="P43" t="s">
        <v>65</v>
      </c>
      <c r="Q43" s="2">
        <v>45264</v>
      </c>
      <c r="R43" t="s">
        <v>657</v>
      </c>
      <c r="S43" t="s">
        <v>262</v>
      </c>
      <c r="V43" t="s">
        <v>43</v>
      </c>
      <c r="W43" t="s">
        <v>43</v>
      </c>
      <c r="X43" t="s">
        <v>44</v>
      </c>
      <c r="Z43" t="s">
        <v>44</v>
      </c>
      <c r="AC43" t="s">
        <v>45</v>
      </c>
      <c r="AD43" t="s">
        <v>44</v>
      </c>
      <c r="AE43" t="s">
        <v>44</v>
      </c>
    </row>
    <row r="44" spans="1:31" x14ac:dyDescent="0.25">
      <c r="A44" t="s">
        <v>735</v>
      </c>
      <c r="B44" t="s">
        <v>33</v>
      </c>
      <c r="C44" t="s">
        <v>34</v>
      </c>
      <c r="D44" t="s">
        <v>35</v>
      </c>
      <c r="E44" t="s">
        <v>36</v>
      </c>
      <c r="F44" t="s">
        <v>37</v>
      </c>
      <c r="G44" s="3">
        <v>5995</v>
      </c>
      <c r="H44" t="s">
        <v>453</v>
      </c>
      <c r="I44" t="s">
        <v>454</v>
      </c>
      <c r="J44" s="3">
        <v>5995</v>
      </c>
      <c r="K44" s="2">
        <v>45189</v>
      </c>
      <c r="L44" s="2">
        <v>45189</v>
      </c>
      <c r="M44" t="s">
        <v>190</v>
      </c>
      <c r="N44" t="s">
        <v>41</v>
      </c>
      <c r="O44" t="s">
        <v>42</v>
      </c>
      <c r="P44" t="s">
        <v>65</v>
      </c>
      <c r="Q44" s="2">
        <v>45190</v>
      </c>
      <c r="R44" t="s">
        <v>736</v>
      </c>
      <c r="S44" t="s">
        <v>262</v>
      </c>
      <c r="V44" t="s">
        <v>43</v>
      </c>
      <c r="W44" t="s">
        <v>43</v>
      </c>
      <c r="X44" t="s">
        <v>44</v>
      </c>
      <c r="Z44" t="s">
        <v>44</v>
      </c>
      <c r="AC44" t="s">
        <v>45</v>
      </c>
      <c r="AD44" t="s">
        <v>44</v>
      </c>
      <c r="AE44" t="s">
        <v>44</v>
      </c>
    </row>
    <row r="45" spans="1:31" x14ac:dyDescent="0.25">
      <c r="A45" t="s">
        <v>568</v>
      </c>
      <c r="B45" t="s">
        <v>33</v>
      </c>
      <c r="C45" t="s">
        <v>34</v>
      </c>
      <c r="D45" t="s">
        <v>209</v>
      </c>
      <c r="E45" t="s">
        <v>36</v>
      </c>
      <c r="F45" t="s">
        <v>210</v>
      </c>
      <c r="G45" s="3">
        <v>16000</v>
      </c>
      <c r="H45" t="s">
        <v>569</v>
      </c>
      <c r="I45" t="s">
        <v>570</v>
      </c>
      <c r="J45" s="3">
        <v>16000</v>
      </c>
      <c r="K45" s="2">
        <v>45432</v>
      </c>
      <c r="L45" s="2">
        <v>45352</v>
      </c>
      <c r="M45" t="s">
        <v>571</v>
      </c>
      <c r="N45" t="s">
        <v>80</v>
      </c>
      <c r="O45" t="s">
        <v>42</v>
      </c>
      <c r="V45" t="s">
        <v>43</v>
      </c>
      <c r="W45" t="s">
        <v>43</v>
      </c>
      <c r="X45" t="s">
        <v>44</v>
      </c>
      <c r="Z45" t="s">
        <v>44</v>
      </c>
      <c r="AC45" t="s">
        <v>57</v>
      </c>
      <c r="AD45" t="s">
        <v>44</v>
      </c>
      <c r="AE45" t="s">
        <v>44</v>
      </c>
    </row>
    <row r="46" spans="1:31" x14ac:dyDescent="0.25">
      <c r="A46" t="s">
        <v>773</v>
      </c>
      <c r="B46" t="s">
        <v>33</v>
      </c>
      <c r="C46" t="s">
        <v>34</v>
      </c>
      <c r="D46" t="s">
        <v>209</v>
      </c>
      <c r="E46" t="s">
        <v>36</v>
      </c>
      <c r="F46" t="s">
        <v>210</v>
      </c>
      <c r="G46" s="3">
        <v>19965.830000000002</v>
      </c>
      <c r="H46" t="s">
        <v>569</v>
      </c>
      <c r="I46" t="s">
        <v>699</v>
      </c>
      <c r="J46" s="3">
        <v>19965.830000000002</v>
      </c>
      <c r="K46" s="2">
        <v>45084</v>
      </c>
      <c r="L46" s="2">
        <v>45071</v>
      </c>
      <c r="M46" t="s">
        <v>774</v>
      </c>
      <c r="N46" t="s">
        <v>80</v>
      </c>
      <c r="O46" t="s">
        <v>42</v>
      </c>
      <c r="V46" t="s">
        <v>43</v>
      </c>
      <c r="W46" t="s">
        <v>43</v>
      </c>
      <c r="X46" t="s">
        <v>44</v>
      </c>
      <c r="Z46" t="s">
        <v>44</v>
      </c>
      <c r="AC46" t="s">
        <v>57</v>
      </c>
      <c r="AD46" t="s">
        <v>44</v>
      </c>
      <c r="AE46" t="s">
        <v>44</v>
      </c>
    </row>
    <row r="47" spans="1:31" x14ac:dyDescent="0.25">
      <c r="A47" t="s">
        <v>934</v>
      </c>
      <c r="B47" t="s">
        <v>33</v>
      </c>
      <c r="C47" t="s">
        <v>34</v>
      </c>
      <c r="D47" t="s">
        <v>209</v>
      </c>
      <c r="E47" t="s">
        <v>36</v>
      </c>
      <c r="F47" t="s">
        <v>210</v>
      </c>
      <c r="G47" s="3">
        <v>18537.5</v>
      </c>
      <c r="H47" t="s">
        <v>569</v>
      </c>
      <c r="I47" t="s">
        <v>935</v>
      </c>
      <c r="J47" s="3">
        <v>18537.5</v>
      </c>
      <c r="K47" s="2">
        <v>44714</v>
      </c>
      <c r="L47" s="2">
        <v>44713</v>
      </c>
      <c r="M47" t="s">
        <v>936</v>
      </c>
      <c r="N47" t="s">
        <v>41</v>
      </c>
      <c r="O47" t="s">
        <v>42</v>
      </c>
      <c r="V47" t="s">
        <v>43</v>
      </c>
      <c r="W47" t="s">
        <v>43</v>
      </c>
      <c r="X47" t="s">
        <v>44</v>
      </c>
      <c r="Z47" t="s">
        <v>44</v>
      </c>
      <c r="AC47" t="s">
        <v>45</v>
      </c>
      <c r="AD47" t="s">
        <v>44</v>
      </c>
      <c r="AE47" t="s">
        <v>44</v>
      </c>
    </row>
    <row r="48" spans="1:31" x14ac:dyDescent="0.25">
      <c r="A48" t="s">
        <v>1036</v>
      </c>
      <c r="B48" t="s">
        <v>67</v>
      </c>
      <c r="C48" t="s">
        <v>34</v>
      </c>
      <c r="D48" t="s">
        <v>35</v>
      </c>
      <c r="E48" t="s">
        <v>36</v>
      </c>
      <c r="F48" t="s">
        <v>37</v>
      </c>
      <c r="G48" s="3">
        <v>10090.19</v>
      </c>
      <c r="H48" t="s">
        <v>569</v>
      </c>
      <c r="I48" t="s">
        <v>1037</v>
      </c>
      <c r="J48" s="3">
        <v>10090.19</v>
      </c>
      <c r="K48" s="2">
        <v>44246</v>
      </c>
      <c r="L48" s="2">
        <v>44245</v>
      </c>
      <c r="M48" t="s">
        <v>98</v>
      </c>
      <c r="N48" t="s">
        <v>41</v>
      </c>
      <c r="O48" t="s">
        <v>71</v>
      </c>
      <c r="V48" t="s">
        <v>43</v>
      </c>
      <c r="W48" t="s">
        <v>43</v>
      </c>
      <c r="X48" t="s">
        <v>44</v>
      </c>
      <c r="Z48" t="s">
        <v>44</v>
      </c>
      <c r="AC48" t="s">
        <v>45</v>
      </c>
      <c r="AD48" t="s">
        <v>44</v>
      </c>
      <c r="AE48" t="s">
        <v>44</v>
      </c>
    </row>
    <row r="49" spans="1:31" x14ac:dyDescent="0.25">
      <c r="A49" t="s">
        <v>119</v>
      </c>
      <c r="B49" t="s">
        <v>74</v>
      </c>
      <c r="C49" t="s">
        <v>34</v>
      </c>
      <c r="D49" t="s">
        <v>35</v>
      </c>
      <c r="E49" t="s">
        <v>36</v>
      </c>
      <c r="F49" t="s">
        <v>37</v>
      </c>
      <c r="G49" s="3">
        <v>4425</v>
      </c>
      <c r="H49" t="s">
        <v>120</v>
      </c>
      <c r="I49" t="s">
        <v>39</v>
      </c>
      <c r="J49" s="3">
        <v>4425</v>
      </c>
      <c r="K49" s="2">
        <v>45337</v>
      </c>
      <c r="L49" s="2">
        <v>45337</v>
      </c>
      <c r="M49" t="s">
        <v>122</v>
      </c>
      <c r="N49" t="s">
        <v>41</v>
      </c>
      <c r="O49" t="s">
        <v>81</v>
      </c>
      <c r="P49" t="s">
        <v>65</v>
      </c>
      <c r="Q49" s="2">
        <v>45474</v>
      </c>
      <c r="R49" t="s">
        <v>121</v>
      </c>
      <c r="V49" t="s">
        <v>43</v>
      </c>
      <c r="W49" t="s">
        <v>43</v>
      </c>
      <c r="X49" t="s">
        <v>44</v>
      </c>
      <c r="Y49" t="s">
        <v>123</v>
      </c>
      <c r="Z49" t="s">
        <v>44</v>
      </c>
      <c r="AC49" t="s">
        <v>57</v>
      </c>
      <c r="AD49" t="s">
        <v>44</v>
      </c>
      <c r="AE49" t="s">
        <v>44</v>
      </c>
    </row>
    <row r="50" spans="1:31" x14ac:dyDescent="0.25">
      <c r="A50" t="s">
        <v>119</v>
      </c>
      <c r="B50" t="s">
        <v>74</v>
      </c>
      <c r="C50" t="s">
        <v>34</v>
      </c>
      <c r="D50" t="s">
        <v>35</v>
      </c>
      <c r="E50" t="s">
        <v>36</v>
      </c>
      <c r="F50" t="s">
        <v>37</v>
      </c>
      <c r="G50" s="3">
        <v>2650</v>
      </c>
      <c r="H50" t="s">
        <v>120</v>
      </c>
      <c r="I50" t="s">
        <v>39</v>
      </c>
      <c r="J50" s="3">
        <v>2650</v>
      </c>
      <c r="K50" s="2">
        <v>45337</v>
      </c>
      <c r="L50" s="2">
        <v>45337</v>
      </c>
      <c r="M50" t="s">
        <v>122</v>
      </c>
      <c r="N50" t="s">
        <v>41</v>
      </c>
      <c r="O50" t="s">
        <v>81</v>
      </c>
      <c r="P50" t="s">
        <v>65</v>
      </c>
      <c r="Q50" s="2">
        <v>45474</v>
      </c>
      <c r="R50" t="s">
        <v>124</v>
      </c>
      <c r="V50" t="s">
        <v>43</v>
      </c>
      <c r="W50" t="s">
        <v>43</v>
      </c>
      <c r="X50" t="s">
        <v>44</v>
      </c>
      <c r="Y50" t="s">
        <v>123</v>
      </c>
      <c r="Z50" t="s">
        <v>44</v>
      </c>
      <c r="AC50" t="s">
        <v>57</v>
      </c>
      <c r="AD50" t="s">
        <v>44</v>
      </c>
      <c r="AE50" t="s">
        <v>44</v>
      </c>
    </row>
    <row r="51" spans="1:31" x14ac:dyDescent="0.25">
      <c r="A51" t="s">
        <v>119</v>
      </c>
      <c r="B51" t="s">
        <v>74</v>
      </c>
      <c r="C51" t="s">
        <v>34</v>
      </c>
      <c r="D51" t="s">
        <v>35</v>
      </c>
      <c r="E51" t="s">
        <v>36</v>
      </c>
      <c r="F51" t="s">
        <v>37</v>
      </c>
      <c r="G51" s="3">
        <v>9100</v>
      </c>
      <c r="H51" t="s">
        <v>120</v>
      </c>
      <c r="I51" t="s">
        <v>39</v>
      </c>
      <c r="J51" s="3">
        <v>9100</v>
      </c>
      <c r="K51" s="2">
        <v>45337</v>
      </c>
      <c r="L51" s="2">
        <v>45337</v>
      </c>
      <c r="M51" t="s">
        <v>122</v>
      </c>
      <c r="N51" t="s">
        <v>41</v>
      </c>
      <c r="O51" t="s">
        <v>81</v>
      </c>
      <c r="P51" t="s">
        <v>65</v>
      </c>
      <c r="Q51" s="2">
        <v>45474</v>
      </c>
      <c r="R51" t="s">
        <v>125</v>
      </c>
      <c r="V51" t="s">
        <v>43</v>
      </c>
      <c r="W51" t="s">
        <v>43</v>
      </c>
      <c r="X51" t="s">
        <v>44</v>
      </c>
      <c r="Y51" t="s">
        <v>123</v>
      </c>
      <c r="Z51" t="s">
        <v>44</v>
      </c>
      <c r="AC51" t="s">
        <v>57</v>
      </c>
      <c r="AD51" t="s">
        <v>44</v>
      </c>
      <c r="AE51" t="s">
        <v>44</v>
      </c>
    </row>
    <row r="52" spans="1:31" x14ac:dyDescent="0.25">
      <c r="A52" t="s">
        <v>119</v>
      </c>
      <c r="B52" t="s">
        <v>74</v>
      </c>
      <c r="C52" t="s">
        <v>34</v>
      </c>
      <c r="D52" t="s">
        <v>35</v>
      </c>
      <c r="E52" t="s">
        <v>36</v>
      </c>
      <c r="F52" t="s">
        <v>37</v>
      </c>
      <c r="G52" s="3">
        <v>10375</v>
      </c>
      <c r="H52" t="s">
        <v>120</v>
      </c>
      <c r="I52" t="s">
        <v>39</v>
      </c>
      <c r="J52" s="3">
        <v>10375</v>
      </c>
      <c r="K52" s="2">
        <v>45337</v>
      </c>
      <c r="L52" s="2">
        <v>45337</v>
      </c>
      <c r="M52" t="s">
        <v>122</v>
      </c>
      <c r="N52" t="s">
        <v>41</v>
      </c>
      <c r="O52" t="s">
        <v>81</v>
      </c>
      <c r="P52" t="s">
        <v>65</v>
      </c>
      <c r="Q52" s="2">
        <v>45474</v>
      </c>
      <c r="R52" t="s">
        <v>126</v>
      </c>
      <c r="V52" t="s">
        <v>43</v>
      </c>
      <c r="W52" t="s">
        <v>43</v>
      </c>
      <c r="X52" t="s">
        <v>44</v>
      </c>
      <c r="Y52" t="s">
        <v>123</v>
      </c>
      <c r="Z52" t="s">
        <v>44</v>
      </c>
      <c r="AC52" t="s">
        <v>57</v>
      </c>
      <c r="AD52" t="s">
        <v>44</v>
      </c>
      <c r="AE52" t="s">
        <v>44</v>
      </c>
    </row>
    <row r="53" spans="1:31" x14ac:dyDescent="0.25">
      <c r="A53" t="s">
        <v>119</v>
      </c>
      <c r="B53" t="s">
        <v>74</v>
      </c>
      <c r="C53" t="s">
        <v>34</v>
      </c>
      <c r="D53" t="s">
        <v>35</v>
      </c>
      <c r="E53" t="s">
        <v>36</v>
      </c>
      <c r="F53" t="s">
        <v>37</v>
      </c>
      <c r="G53" s="3">
        <v>10550</v>
      </c>
      <c r="H53" t="s">
        <v>120</v>
      </c>
      <c r="I53" t="s">
        <v>39</v>
      </c>
      <c r="J53" s="3">
        <v>10550</v>
      </c>
      <c r="K53" s="2">
        <v>45337</v>
      </c>
      <c r="L53" s="2">
        <v>45337</v>
      </c>
      <c r="M53" t="s">
        <v>122</v>
      </c>
      <c r="N53" t="s">
        <v>41</v>
      </c>
      <c r="O53" t="s">
        <v>81</v>
      </c>
      <c r="P53" t="s">
        <v>65</v>
      </c>
      <c r="Q53" s="2">
        <v>45474</v>
      </c>
      <c r="R53" t="s">
        <v>128</v>
      </c>
      <c r="V53" t="s">
        <v>43</v>
      </c>
      <c r="W53" t="s">
        <v>43</v>
      </c>
      <c r="X53" t="s">
        <v>44</v>
      </c>
      <c r="Y53" t="s">
        <v>123</v>
      </c>
      <c r="Z53" t="s">
        <v>44</v>
      </c>
      <c r="AC53" t="s">
        <v>57</v>
      </c>
      <c r="AD53" t="s">
        <v>44</v>
      </c>
      <c r="AE53" t="s">
        <v>44</v>
      </c>
    </row>
    <row r="54" spans="1:31" x14ac:dyDescent="0.25">
      <c r="A54" t="s">
        <v>119</v>
      </c>
      <c r="B54" t="s">
        <v>74</v>
      </c>
      <c r="C54" t="s">
        <v>34</v>
      </c>
      <c r="D54" t="s">
        <v>35</v>
      </c>
      <c r="E54" t="s">
        <v>36</v>
      </c>
      <c r="F54" t="s">
        <v>37</v>
      </c>
      <c r="G54" s="3">
        <v>42831</v>
      </c>
      <c r="H54" t="s">
        <v>120</v>
      </c>
      <c r="I54" t="s">
        <v>129</v>
      </c>
      <c r="J54" s="3">
        <v>42831</v>
      </c>
      <c r="K54" s="2">
        <v>45337</v>
      </c>
      <c r="L54" s="2">
        <v>45330</v>
      </c>
      <c r="M54" t="s">
        <v>122</v>
      </c>
      <c r="N54" t="s">
        <v>41</v>
      </c>
      <c r="O54" t="s">
        <v>81</v>
      </c>
      <c r="P54" t="s">
        <v>65</v>
      </c>
      <c r="Q54" s="2">
        <v>45457</v>
      </c>
      <c r="R54" t="s">
        <v>130</v>
      </c>
      <c r="V54" t="s">
        <v>43</v>
      </c>
      <c r="W54" t="s">
        <v>43</v>
      </c>
      <c r="X54" t="s">
        <v>44</v>
      </c>
      <c r="Y54" t="s">
        <v>123</v>
      </c>
      <c r="Z54" t="s">
        <v>44</v>
      </c>
      <c r="AC54" t="s">
        <v>57</v>
      </c>
      <c r="AD54" t="s">
        <v>44</v>
      </c>
      <c r="AE54" t="s">
        <v>44</v>
      </c>
    </row>
    <row r="55" spans="1:31" x14ac:dyDescent="0.25">
      <c r="A55" t="s">
        <v>140</v>
      </c>
      <c r="B55" t="s">
        <v>33</v>
      </c>
      <c r="C55" t="s">
        <v>34</v>
      </c>
      <c r="D55" t="s">
        <v>35</v>
      </c>
      <c r="E55" t="s">
        <v>36</v>
      </c>
      <c r="F55" t="s">
        <v>37</v>
      </c>
      <c r="G55" s="3">
        <v>19978</v>
      </c>
      <c r="H55" t="s">
        <v>120</v>
      </c>
      <c r="I55" t="s">
        <v>141</v>
      </c>
      <c r="J55" s="3">
        <v>19978</v>
      </c>
      <c r="K55" s="2">
        <v>45247</v>
      </c>
      <c r="L55" s="2">
        <v>45247</v>
      </c>
      <c r="M55" t="s">
        <v>143</v>
      </c>
      <c r="N55" t="s">
        <v>41</v>
      </c>
      <c r="O55" t="s">
        <v>42</v>
      </c>
      <c r="P55" t="s">
        <v>65</v>
      </c>
      <c r="Q55" s="2">
        <v>45282</v>
      </c>
      <c r="R55" t="s">
        <v>142</v>
      </c>
      <c r="V55" t="s">
        <v>43</v>
      </c>
      <c r="W55" t="s">
        <v>43</v>
      </c>
      <c r="X55" t="s">
        <v>44</v>
      </c>
      <c r="Y55" t="s">
        <v>144</v>
      </c>
      <c r="Z55" t="s">
        <v>44</v>
      </c>
      <c r="AC55" t="s">
        <v>57</v>
      </c>
      <c r="AD55" t="s">
        <v>44</v>
      </c>
      <c r="AE55" t="s">
        <v>44</v>
      </c>
    </row>
    <row r="56" spans="1:31" x14ac:dyDescent="0.25">
      <c r="A56" t="s">
        <v>275</v>
      </c>
      <c r="B56" t="s">
        <v>74</v>
      </c>
      <c r="C56" t="s">
        <v>34</v>
      </c>
      <c r="D56" t="s">
        <v>35</v>
      </c>
      <c r="E56" t="s">
        <v>36</v>
      </c>
      <c r="F56" t="s">
        <v>37</v>
      </c>
      <c r="G56" s="3">
        <v>970</v>
      </c>
      <c r="H56" t="s">
        <v>120</v>
      </c>
      <c r="I56" t="s">
        <v>39</v>
      </c>
      <c r="J56" s="3">
        <v>970</v>
      </c>
      <c r="K56" s="2">
        <v>44560</v>
      </c>
      <c r="L56" s="2">
        <v>44553</v>
      </c>
      <c r="M56" t="s">
        <v>276</v>
      </c>
      <c r="N56" t="s">
        <v>41</v>
      </c>
      <c r="O56" t="s">
        <v>81</v>
      </c>
      <c r="P56" t="s">
        <v>65</v>
      </c>
      <c r="Q56" s="2">
        <v>44643</v>
      </c>
      <c r="R56" s="1">
        <v>970</v>
      </c>
      <c r="V56" t="s">
        <v>43</v>
      </c>
      <c r="W56" t="s">
        <v>43</v>
      </c>
      <c r="X56" t="s">
        <v>44</v>
      </c>
      <c r="Y56" t="s">
        <v>277</v>
      </c>
      <c r="Z56" t="s">
        <v>44</v>
      </c>
      <c r="AC56" t="s">
        <v>45</v>
      </c>
      <c r="AD56" t="s">
        <v>44</v>
      </c>
      <c r="AE56" t="s">
        <v>44</v>
      </c>
    </row>
    <row r="57" spans="1:31" x14ac:dyDescent="0.25">
      <c r="A57" t="s">
        <v>275</v>
      </c>
      <c r="B57" t="s">
        <v>74</v>
      </c>
      <c r="C57" t="s">
        <v>34</v>
      </c>
      <c r="D57" t="s">
        <v>35</v>
      </c>
      <c r="E57" t="s">
        <v>36</v>
      </c>
      <c r="F57" t="s">
        <v>37</v>
      </c>
      <c r="G57" s="3">
        <v>10440</v>
      </c>
      <c r="H57" t="s">
        <v>120</v>
      </c>
      <c r="I57" t="s">
        <v>39</v>
      </c>
      <c r="J57" s="3">
        <v>10440</v>
      </c>
      <c r="K57" s="2">
        <v>44560</v>
      </c>
      <c r="L57" s="2">
        <v>44553</v>
      </c>
      <c r="M57" t="s">
        <v>276</v>
      </c>
      <c r="N57" t="s">
        <v>41</v>
      </c>
      <c r="O57" t="s">
        <v>81</v>
      </c>
      <c r="P57" t="s">
        <v>65</v>
      </c>
      <c r="Q57" s="2">
        <v>44643</v>
      </c>
      <c r="R57" t="s">
        <v>278</v>
      </c>
      <c r="V57" t="s">
        <v>43</v>
      </c>
      <c r="W57" t="s">
        <v>43</v>
      </c>
      <c r="X57" t="s">
        <v>44</v>
      </c>
      <c r="Y57" t="s">
        <v>277</v>
      </c>
      <c r="Z57" t="s">
        <v>44</v>
      </c>
      <c r="AC57" t="s">
        <v>45</v>
      </c>
      <c r="AD57" t="s">
        <v>44</v>
      </c>
      <c r="AE57" t="s">
        <v>44</v>
      </c>
    </row>
    <row r="58" spans="1:31" x14ac:dyDescent="0.25">
      <c r="A58" t="s">
        <v>275</v>
      </c>
      <c r="B58" t="s">
        <v>74</v>
      </c>
      <c r="C58" t="s">
        <v>34</v>
      </c>
      <c r="D58" t="s">
        <v>35</v>
      </c>
      <c r="E58" t="s">
        <v>36</v>
      </c>
      <c r="F58" t="s">
        <v>37</v>
      </c>
      <c r="G58" s="3">
        <v>7950</v>
      </c>
      <c r="H58" t="s">
        <v>120</v>
      </c>
      <c r="I58" t="s">
        <v>39</v>
      </c>
      <c r="J58" s="3">
        <v>7950</v>
      </c>
      <c r="K58" s="2">
        <v>44560</v>
      </c>
      <c r="L58" s="2">
        <v>44552</v>
      </c>
      <c r="M58" t="s">
        <v>276</v>
      </c>
      <c r="N58" t="s">
        <v>41</v>
      </c>
      <c r="O58" t="s">
        <v>81</v>
      </c>
      <c r="P58" t="s">
        <v>65</v>
      </c>
      <c r="Q58" s="2">
        <v>44643</v>
      </c>
      <c r="R58" t="s">
        <v>279</v>
      </c>
      <c r="V58" t="s">
        <v>43</v>
      </c>
      <c r="W58" t="s">
        <v>43</v>
      </c>
      <c r="X58" t="s">
        <v>44</v>
      </c>
      <c r="Y58" t="s">
        <v>277</v>
      </c>
      <c r="Z58" t="s">
        <v>44</v>
      </c>
      <c r="AC58" t="s">
        <v>45</v>
      </c>
      <c r="AD58" t="s">
        <v>44</v>
      </c>
      <c r="AE58" t="s">
        <v>44</v>
      </c>
    </row>
    <row r="59" spans="1:31" x14ac:dyDescent="0.25">
      <c r="A59" t="s">
        <v>275</v>
      </c>
      <c r="B59" t="s">
        <v>74</v>
      </c>
      <c r="C59" t="s">
        <v>34</v>
      </c>
      <c r="D59" t="s">
        <v>35</v>
      </c>
      <c r="E59" t="s">
        <v>36</v>
      </c>
      <c r="F59" t="s">
        <v>37</v>
      </c>
      <c r="G59" s="3">
        <v>6800</v>
      </c>
      <c r="H59" t="s">
        <v>120</v>
      </c>
      <c r="I59" t="s">
        <v>39</v>
      </c>
      <c r="J59" s="3">
        <v>6800</v>
      </c>
      <c r="K59" s="2">
        <v>44560</v>
      </c>
      <c r="L59" s="2">
        <v>44552</v>
      </c>
      <c r="M59" t="s">
        <v>276</v>
      </c>
      <c r="N59" t="s">
        <v>41</v>
      </c>
      <c r="O59" t="s">
        <v>81</v>
      </c>
      <c r="P59" t="s">
        <v>65</v>
      </c>
      <c r="Q59" s="2">
        <v>44643</v>
      </c>
      <c r="R59" t="s">
        <v>280</v>
      </c>
      <c r="V59" t="s">
        <v>43</v>
      </c>
      <c r="W59" t="s">
        <v>43</v>
      </c>
      <c r="X59" t="s">
        <v>44</v>
      </c>
      <c r="Y59" t="s">
        <v>277</v>
      </c>
      <c r="Z59" t="s">
        <v>44</v>
      </c>
      <c r="AC59" t="s">
        <v>45</v>
      </c>
      <c r="AD59" t="s">
        <v>44</v>
      </c>
      <c r="AE59" t="s">
        <v>44</v>
      </c>
    </row>
    <row r="60" spans="1:31" x14ac:dyDescent="0.25">
      <c r="A60" t="s">
        <v>275</v>
      </c>
      <c r="B60" t="s">
        <v>74</v>
      </c>
      <c r="C60" t="s">
        <v>34</v>
      </c>
      <c r="D60" t="s">
        <v>35</v>
      </c>
      <c r="E60" t="s">
        <v>36</v>
      </c>
      <c r="F60" t="s">
        <v>37</v>
      </c>
      <c r="G60" s="3">
        <v>2800</v>
      </c>
      <c r="H60" t="s">
        <v>120</v>
      </c>
      <c r="I60" t="s">
        <v>281</v>
      </c>
      <c r="J60" s="3">
        <v>2800</v>
      </c>
      <c r="K60" s="2">
        <v>44560</v>
      </c>
      <c r="L60" s="2">
        <v>44552</v>
      </c>
      <c r="M60" t="s">
        <v>276</v>
      </c>
      <c r="N60" t="s">
        <v>41</v>
      </c>
      <c r="O60" t="s">
        <v>81</v>
      </c>
      <c r="P60" t="s">
        <v>65</v>
      </c>
      <c r="Q60" s="2">
        <v>44908</v>
      </c>
      <c r="R60" t="s">
        <v>282</v>
      </c>
      <c r="V60" t="s">
        <v>43</v>
      </c>
      <c r="W60" t="s">
        <v>43</v>
      </c>
      <c r="X60" t="s">
        <v>44</v>
      </c>
      <c r="Y60" t="s">
        <v>277</v>
      </c>
      <c r="Z60" t="s">
        <v>44</v>
      </c>
      <c r="AC60" t="s">
        <v>45</v>
      </c>
      <c r="AD60" t="s">
        <v>44</v>
      </c>
      <c r="AE60" t="s">
        <v>44</v>
      </c>
    </row>
    <row r="61" spans="1:31" x14ac:dyDescent="0.25">
      <c r="A61" t="s">
        <v>275</v>
      </c>
      <c r="B61" t="s">
        <v>74</v>
      </c>
      <c r="C61" t="s">
        <v>34</v>
      </c>
      <c r="D61" t="s">
        <v>35</v>
      </c>
      <c r="E61" t="s">
        <v>36</v>
      </c>
      <c r="F61" t="s">
        <v>37</v>
      </c>
      <c r="G61" s="3">
        <v>7900</v>
      </c>
      <c r="H61" t="s">
        <v>120</v>
      </c>
      <c r="I61" t="s">
        <v>281</v>
      </c>
      <c r="J61" s="3">
        <v>7900</v>
      </c>
      <c r="K61" s="2">
        <v>44560</v>
      </c>
      <c r="L61" s="2">
        <v>44552</v>
      </c>
      <c r="M61" t="s">
        <v>276</v>
      </c>
      <c r="N61" t="s">
        <v>41</v>
      </c>
      <c r="O61" t="s">
        <v>81</v>
      </c>
      <c r="P61" t="s">
        <v>65</v>
      </c>
      <c r="Q61" s="2">
        <v>44908</v>
      </c>
      <c r="R61" t="s">
        <v>283</v>
      </c>
      <c r="V61" t="s">
        <v>43</v>
      </c>
      <c r="W61" t="s">
        <v>43</v>
      </c>
      <c r="X61" t="s">
        <v>44</v>
      </c>
      <c r="Y61" t="s">
        <v>277</v>
      </c>
      <c r="Z61" t="s">
        <v>44</v>
      </c>
      <c r="AC61" t="s">
        <v>45</v>
      </c>
      <c r="AD61" t="s">
        <v>44</v>
      </c>
      <c r="AE61" t="s">
        <v>44</v>
      </c>
    </row>
    <row r="62" spans="1:31" x14ac:dyDescent="0.25">
      <c r="A62" t="s">
        <v>275</v>
      </c>
      <c r="B62" t="s">
        <v>74</v>
      </c>
      <c r="C62" t="s">
        <v>34</v>
      </c>
      <c r="D62" t="s">
        <v>35</v>
      </c>
      <c r="E62" t="s">
        <v>36</v>
      </c>
      <c r="F62" t="s">
        <v>37</v>
      </c>
      <c r="G62" s="3">
        <v>7540</v>
      </c>
      <c r="H62" t="s">
        <v>120</v>
      </c>
      <c r="I62" t="s">
        <v>281</v>
      </c>
      <c r="J62" s="3">
        <v>7540</v>
      </c>
      <c r="K62" s="2">
        <v>44560</v>
      </c>
      <c r="L62" s="2">
        <v>44552</v>
      </c>
      <c r="M62" t="s">
        <v>276</v>
      </c>
      <c r="N62" t="s">
        <v>41</v>
      </c>
      <c r="O62" t="s">
        <v>81</v>
      </c>
      <c r="P62" t="s">
        <v>65</v>
      </c>
      <c r="Q62" s="2">
        <v>44908</v>
      </c>
      <c r="R62" t="s">
        <v>284</v>
      </c>
      <c r="V62" t="s">
        <v>43</v>
      </c>
      <c r="W62" t="s">
        <v>43</v>
      </c>
      <c r="X62" t="s">
        <v>44</v>
      </c>
      <c r="Y62" t="s">
        <v>277</v>
      </c>
      <c r="Z62" t="s">
        <v>44</v>
      </c>
      <c r="AC62" t="s">
        <v>45</v>
      </c>
      <c r="AD62" t="s">
        <v>44</v>
      </c>
      <c r="AE62" t="s">
        <v>44</v>
      </c>
    </row>
    <row r="63" spans="1:31" x14ac:dyDescent="0.25">
      <c r="A63" t="s">
        <v>275</v>
      </c>
      <c r="B63" t="s">
        <v>74</v>
      </c>
      <c r="C63" t="s">
        <v>34</v>
      </c>
      <c r="D63" t="s">
        <v>35</v>
      </c>
      <c r="E63" t="s">
        <v>36</v>
      </c>
      <c r="F63" t="s">
        <v>37</v>
      </c>
      <c r="G63" s="3">
        <v>10500</v>
      </c>
      <c r="H63" t="s">
        <v>120</v>
      </c>
      <c r="I63" t="s">
        <v>281</v>
      </c>
      <c r="J63" s="3">
        <v>10500</v>
      </c>
      <c r="K63" s="2">
        <v>44560</v>
      </c>
      <c r="L63" s="2">
        <v>44552</v>
      </c>
      <c r="M63" t="s">
        <v>276</v>
      </c>
      <c r="N63" t="s">
        <v>41</v>
      </c>
      <c r="O63" t="s">
        <v>81</v>
      </c>
      <c r="P63" t="s">
        <v>65</v>
      </c>
      <c r="Q63" s="2">
        <v>44908</v>
      </c>
      <c r="R63" t="s">
        <v>285</v>
      </c>
      <c r="V63" t="s">
        <v>43</v>
      </c>
      <c r="W63" t="s">
        <v>43</v>
      </c>
      <c r="X63" t="s">
        <v>44</v>
      </c>
      <c r="Y63" t="s">
        <v>277</v>
      </c>
      <c r="Z63" t="s">
        <v>44</v>
      </c>
      <c r="AC63" t="s">
        <v>45</v>
      </c>
      <c r="AD63" t="s">
        <v>44</v>
      </c>
      <c r="AE63" t="s">
        <v>44</v>
      </c>
    </row>
    <row r="64" spans="1:31" x14ac:dyDescent="0.25">
      <c r="A64" t="s">
        <v>275</v>
      </c>
      <c r="B64" t="s">
        <v>74</v>
      </c>
      <c r="C64" t="s">
        <v>34</v>
      </c>
      <c r="D64" t="s">
        <v>35</v>
      </c>
      <c r="E64" t="s">
        <v>36</v>
      </c>
      <c r="F64" t="s">
        <v>37</v>
      </c>
      <c r="G64" s="3">
        <v>38040</v>
      </c>
      <c r="H64" t="s">
        <v>120</v>
      </c>
      <c r="I64" t="s">
        <v>281</v>
      </c>
      <c r="J64" s="3">
        <v>38040</v>
      </c>
      <c r="K64" s="2">
        <v>44560</v>
      </c>
      <c r="L64" s="2">
        <v>44552</v>
      </c>
      <c r="M64" t="s">
        <v>276</v>
      </c>
      <c r="N64" t="s">
        <v>41</v>
      </c>
      <c r="O64" t="s">
        <v>81</v>
      </c>
      <c r="P64" t="s">
        <v>65</v>
      </c>
      <c r="Q64" s="2">
        <v>44908</v>
      </c>
      <c r="R64" t="s">
        <v>286</v>
      </c>
      <c r="V64" t="s">
        <v>43</v>
      </c>
      <c r="W64" t="s">
        <v>43</v>
      </c>
      <c r="X64" t="s">
        <v>44</v>
      </c>
      <c r="Y64" t="s">
        <v>277</v>
      </c>
      <c r="Z64" t="s">
        <v>44</v>
      </c>
      <c r="AC64" t="s">
        <v>45</v>
      </c>
      <c r="AD64" t="s">
        <v>44</v>
      </c>
      <c r="AE64" t="s">
        <v>44</v>
      </c>
    </row>
    <row r="65" spans="1:31" x14ac:dyDescent="0.25">
      <c r="A65" t="s">
        <v>640</v>
      </c>
      <c r="B65" t="s">
        <v>33</v>
      </c>
      <c r="C65" t="s">
        <v>34</v>
      </c>
      <c r="D65" t="s">
        <v>641</v>
      </c>
      <c r="E65" t="s">
        <v>36</v>
      </c>
      <c r="F65" t="s">
        <v>642</v>
      </c>
      <c r="G65" s="3">
        <v>23258.639999999999</v>
      </c>
      <c r="H65" t="s">
        <v>386</v>
      </c>
      <c r="I65" t="s">
        <v>643</v>
      </c>
      <c r="J65" s="3">
        <v>23258.639999999999</v>
      </c>
      <c r="K65" s="2">
        <v>45372</v>
      </c>
      <c r="L65" s="2">
        <v>45348</v>
      </c>
      <c r="M65" t="s">
        <v>645</v>
      </c>
      <c r="N65" t="s">
        <v>231</v>
      </c>
      <c r="O65" t="s">
        <v>646</v>
      </c>
      <c r="P65" t="s">
        <v>65</v>
      </c>
      <c r="Q65" s="2">
        <v>45406</v>
      </c>
      <c r="R65" t="s">
        <v>644</v>
      </c>
      <c r="V65" t="s">
        <v>43</v>
      </c>
      <c r="W65" t="s">
        <v>43</v>
      </c>
      <c r="X65" t="s">
        <v>44</v>
      </c>
      <c r="Z65" t="s">
        <v>44</v>
      </c>
      <c r="AC65" t="s">
        <v>45</v>
      </c>
      <c r="AD65" t="s">
        <v>176</v>
      </c>
      <c r="AE65" t="s">
        <v>44</v>
      </c>
    </row>
    <row r="66" spans="1:31" x14ac:dyDescent="0.25">
      <c r="A66" t="s">
        <v>397</v>
      </c>
      <c r="B66" t="s">
        <v>33</v>
      </c>
      <c r="C66" t="s">
        <v>34</v>
      </c>
      <c r="D66" t="s">
        <v>35</v>
      </c>
      <c r="E66" t="s">
        <v>36</v>
      </c>
      <c r="F66" t="s">
        <v>37</v>
      </c>
      <c r="G66" s="3">
        <v>9855.75</v>
      </c>
      <c r="H66" t="s">
        <v>398</v>
      </c>
      <c r="I66" t="s">
        <v>389</v>
      </c>
      <c r="J66" s="3">
        <v>9855.75</v>
      </c>
      <c r="K66" s="2">
        <v>45638</v>
      </c>
      <c r="L66" s="2">
        <v>45593</v>
      </c>
      <c r="M66" t="s">
        <v>91</v>
      </c>
      <c r="N66" t="s">
        <v>399</v>
      </c>
      <c r="O66" t="s">
        <v>104</v>
      </c>
      <c r="V66" t="s">
        <v>43</v>
      </c>
      <c r="W66" t="s">
        <v>43</v>
      </c>
      <c r="X66" t="s">
        <v>44</v>
      </c>
      <c r="Z66" t="s">
        <v>44</v>
      </c>
      <c r="AC66" t="s">
        <v>105</v>
      </c>
      <c r="AD66" t="s">
        <v>44</v>
      </c>
      <c r="AE66" t="s">
        <v>44</v>
      </c>
    </row>
    <row r="67" spans="1:31" x14ac:dyDescent="0.25">
      <c r="A67" t="s">
        <v>404</v>
      </c>
      <c r="B67" t="s">
        <v>33</v>
      </c>
      <c r="C67" t="s">
        <v>34</v>
      </c>
      <c r="D67" t="s">
        <v>35</v>
      </c>
      <c r="E67" t="s">
        <v>36</v>
      </c>
      <c r="F67" t="s">
        <v>37</v>
      </c>
      <c r="G67" s="3">
        <v>9855.75</v>
      </c>
      <c r="H67" t="s">
        <v>398</v>
      </c>
      <c r="I67" t="s">
        <v>389</v>
      </c>
      <c r="J67" s="3">
        <v>9855.75</v>
      </c>
      <c r="K67" s="2">
        <v>45625</v>
      </c>
      <c r="L67" s="2">
        <v>45590</v>
      </c>
      <c r="M67" t="s">
        <v>393</v>
      </c>
      <c r="N67" t="s">
        <v>399</v>
      </c>
      <c r="O67" t="s">
        <v>42</v>
      </c>
      <c r="V67" t="s">
        <v>43</v>
      </c>
      <c r="W67" t="s">
        <v>43</v>
      </c>
      <c r="X67" t="s">
        <v>44</v>
      </c>
      <c r="Z67" t="s">
        <v>44</v>
      </c>
      <c r="AC67" t="s">
        <v>45</v>
      </c>
      <c r="AD67" t="s">
        <v>44</v>
      </c>
      <c r="AE67" t="s">
        <v>44</v>
      </c>
    </row>
    <row r="68" spans="1:31" x14ac:dyDescent="0.25">
      <c r="A68" t="s">
        <v>823</v>
      </c>
      <c r="B68" t="s">
        <v>33</v>
      </c>
      <c r="C68" t="s">
        <v>34</v>
      </c>
      <c r="D68" t="s">
        <v>372</v>
      </c>
      <c r="E68" t="s">
        <v>36</v>
      </c>
      <c r="F68" t="s">
        <v>373</v>
      </c>
      <c r="G68" s="3">
        <v>13848.78</v>
      </c>
      <c r="H68" t="s">
        <v>398</v>
      </c>
      <c r="I68" t="s">
        <v>824</v>
      </c>
      <c r="J68" s="3">
        <v>13848.78</v>
      </c>
      <c r="K68" s="2">
        <v>44992</v>
      </c>
      <c r="L68" s="2">
        <v>44964</v>
      </c>
      <c r="M68" t="s">
        <v>376</v>
      </c>
      <c r="N68" t="s">
        <v>685</v>
      </c>
      <c r="O68" t="s">
        <v>42</v>
      </c>
      <c r="P68" t="s">
        <v>65</v>
      </c>
      <c r="Q68" s="2">
        <v>44995</v>
      </c>
      <c r="R68" t="s">
        <v>825</v>
      </c>
      <c r="S68" t="s">
        <v>826</v>
      </c>
      <c r="T68" t="s">
        <v>826</v>
      </c>
      <c r="V68" t="s">
        <v>43</v>
      </c>
      <c r="W68" t="s">
        <v>43</v>
      </c>
      <c r="X68" t="s">
        <v>44</v>
      </c>
      <c r="Z68" t="s">
        <v>44</v>
      </c>
      <c r="AC68" t="s">
        <v>45</v>
      </c>
      <c r="AD68" t="s">
        <v>44</v>
      </c>
      <c r="AE68" t="s">
        <v>44</v>
      </c>
    </row>
    <row r="69" spans="1:31" x14ac:dyDescent="0.25">
      <c r="A69" t="s">
        <v>599</v>
      </c>
      <c r="B69" t="s">
        <v>33</v>
      </c>
      <c r="C69" t="s">
        <v>34</v>
      </c>
      <c r="D69" t="s">
        <v>35</v>
      </c>
      <c r="E69" t="s">
        <v>36</v>
      </c>
      <c r="F69" t="s">
        <v>37</v>
      </c>
      <c r="G69" s="3">
        <v>17400</v>
      </c>
      <c r="H69" t="s">
        <v>600</v>
      </c>
      <c r="I69" t="s">
        <v>535</v>
      </c>
      <c r="J69" s="3">
        <v>17400</v>
      </c>
      <c r="K69" s="2">
        <v>45405</v>
      </c>
      <c r="L69" s="2">
        <v>45401</v>
      </c>
      <c r="M69" t="s">
        <v>40</v>
      </c>
      <c r="N69" t="s">
        <v>504</v>
      </c>
      <c r="O69" t="s">
        <v>42</v>
      </c>
      <c r="V69" t="s">
        <v>43</v>
      </c>
      <c r="W69" t="s">
        <v>43</v>
      </c>
      <c r="X69" t="s">
        <v>44</v>
      </c>
      <c r="Y69" t="s">
        <v>601</v>
      </c>
      <c r="Z69" t="s">
        <v>44</v>
      </c>
      <c r="AC69" t="s">
        <v>57</v>
      </c>
      <c r="AD69" t="s">
        <v>44</v>
      </c>
      <c r="AE69" t="s">
        <v>44</v>
      </c>
    </row>
    <row r="70" spans="1:31" x14ac:dyDescent="0.25">
      <c r="A70" t="s">
        <v>793</v>
      </c>
      <c r="B70" t="s">
        <v>67</v>
      </c>
      <c r="C70" t="s">
        <v>34</v>
      </c>
      <c r="D70" t="s">
        <v>369</v>
      </c>
      <c r="E70" t="s">
        <v>36</v>
      </c>
      <c r="F70" t="s">
        <v>370</v>
      </c>
      <c r="G70" s="3">
        <v>24300</v>
      </c>
      <c r="H70" t="s">
        <v>600</v>
      </c>
      <c r="I70" t="s">
        <v>794</v>
      </c>
      <c r="J70" s="3">
        <v>24300</v>
      </c>
      <c r="K70" s="2">
        <v>45058</v>
      </c>
      <c r="L70" s="2">
        <v>45057</v>
      </c>
      <c r="M70" t="s">
        <v>86</v>
      </c>
      <c r="N70" t="s">
        <v>80</v>
      </c>
      <c r="O70" t="s">
        <v>71</v>
      </c>
      <c r="V70" t="s">
        <v>43</v>
      </c>
      <c r="W70" t="s">
        <v>43</v>
      </c>
      <c r="X70" t="s">
        <v>44</v>
      </c>
      <c r="Y70" t="s">
        <v>795</v>
      </c>
      <c r="Z70" t="s">
        <v>44</v>
      </c>
      <c r="AC70" t="s">
        <v>57</v>
      </c>
      <c r="AD70" t="s">
        <v>44</v>
      </c>
      <c r="AE70" t="s">
        <v>44</v>
      </c>
    </row>
    <row r="71" spans="1:31" x14ac:dyDescent="0.25">
      <c r="A71" t="s">
        <v>602</v>
      </c>
      <c r="B71" t="s">
        <v>33</v>
      </c>
      <c r="C71" t="s">
        <v>34</v>
      </c>
      <c r="D71" t="s">
        <v>374</v>
      </c>
      <c r="E71" t="s">
        <v>36</v>
      </c>
      <c r="F71" t="s">
        <v>375</v>
      </c>
      <c r="G71" s="3">
        <v>60</v>
      </c>
      <c r="H71" t="s">
        <v>603</v>
      </c>
      <c r="I71" t="s">
        <v>604</v>
      </c>
      <c r="J71" s="3">
        <v>60</v>
      </c>
      <c r="K71" s="2">
        <v>45404</v>
      </c>
      <c r="L71" s="2">
        <v>45387</v>
      </c>
      <c r="M71" t="s">
        <v>102</v>
      </c>
      <c r="N71" t="s">
        <v>605</v>
      </c>
      <c r="O71" t="s">
        <v>239</v>
      </c>
      <c r="V71" t="s">
        <v>43</v>
      </c>
      <c r="W71" t="s">
        <v>43</v>
      </c>
      <c r="X71" t="s">
        <v>44</v>
      </c>
      <c r="Z71" t="s">
        <v>44</v>
      </c>
      <c r="AC71" t="s">
        <v>57</v>
      </c>
      <c r="AD71" t="s">
        <v>176</v>
      </c>
      <c r="AE71" t="s">
        <v>44</v>
      </c>
    </row>
    <row r="72" spans="1:31" x14ac:dyDescent="0.25">
      <c r="A72" t="s">
        <v>32</v>
      </c>
      <c r="B72" t="s">
        <v>33</v>
      </c>
      <c r="C72" t="s">
        <v>34</v>
      </c>
      <c r="D72" t="s">
        <v>35</v>
      </c>
      <c r="E72" t="s">
        <v>36</v>
      </c>
      <c r="F72" t="s">
        <v>37</v>
      </c>
      <c r="G72" s="3">
        <v>575</v>
      </c>
      <c r="H72" t="s">
        <v>38</v>
      </c>
      <c r="I72" t="s">
        <v>39</v>
      </c>
      <c r="J72" s="3">
        <v>575</v>
      </c>
      <c r="K72" s="2">
        <v>45623</v>
      </c>
      <c r="L72" s="2">
        <v>45617</v>
      </c>
      <c r="M72" t="s">
        <v>40</v>
      </c>
      <c r="N72" t="s">
        <v>41</v>
      </c>
      <c r="O72" t="s">
        <v>42</v>
      </c>
      <c r="V72" t="s">
        <v>43</v>
      </c>
      <c r="W72" t="s">
        <v>43</v>
      </c>
      <c r="X72" t="s">
        <v>44</v>
      </c>
      <c r="Z72" t="s">
        <v>44</v>
      </c>
      <c r="AC72" t="s">
        <v>45</v>
      </c>
      <c r="AD72" t="s">
        <v>44</v>
      </c>
      <c r="AE72" t="s">
        <v>44</v>
      </c>
    </row>
    <row r="73" spans="1:31" x14ac:dyDescent="0.25">
      <c r="A73" t="s">
        <v>32</v>
      </c>
      <c r="B73" t="s">
        <v>33</v>
      </c>
      <c r="C73" t="s">
        <v>34</v>
      </c>
      <c r="D73" t="s">
        <v>35</v>
      </c>
      <c r="E73" t="s">
        <v>36</v>
      </c>
      <c r="F73" t="s">
        <v>37</v>
      </c>
      <c r="G73" s="3">
        <v>575</v>
      </c>
      <c r="H73" t="s">
        <v>38</v>
      </c>
      <c r="I73" t="s">
        <v>46</v>
      </c>
      <c r="J73" s="3">
        <v>575</v>
      </c>
      <c r="K73" s="2">
        <v>45617</v>
      </c>
      <c r="L73" s="2">
        <v>45617</v>
      </c>
      <c r="M73" t="s">
        <v>47</v>
      </c>
      <c r="N73" t="s">
        <v>41</v>
      </c>
      <c r="O73" t="s">
        <v>42</v>
      </c>
      <c r="V73" t="s">
        <v>43</v>
      </c>
      <c r="W73" t="s">
        <v>43</v>
      </c>
      <c r="X73" t="s">
        <v>44</v>
      </c>
      <c r="Z73" t="s">
        <v>44</v>
      </c>
      <c r="AC73" t="s">
        <v>45</v>
      </c>
      <c r="AD73" t="s">
        <v>44</v>
      </c>
      <c r="AE73" t="s">
        <v>44</v>
      </c>
    </row>
    <row r="74" spans="1:31" x14ac:dyDescent="0.25">
      <c r="A74" t="s">
        <v>97</v>
      </c>
      <c r="B74" t="s">
        <v>33</v>
      </c>
      <c r="C74" t="s">
        <v>34</v>
      </c>
      <c r="D74" t="s">
        <v>35</v>
      </c>
      <c r="E74" t="s">
        <v>36</v>
      </c>
      <c r="F74" t="s">
        <v>37</v>
      </c>
      <c r="G74" s="3">
        <v>5200</v>
      </c>
      <c r="H74" t="s">
        <v>38</v>
      </c>
      <c r="I74" t="s">
        <v>39</v>
      </c>
      <c r="J74" s="3">
        <v>5200</v>
      </c>
      <c r="K74" s="2">
        <v>45505</v>
      </c>
      <c r="L74" s="2">
        <v>45455</v>
      </c>
      <c r="M74" t="s">
        <v>98</v>
      </c>
      <c r="N74" t="s">
        <v>41</v>
      </c>
      <c r="O74" t="s">
        <v>42</v>
      </c>
      <c r="V74" t="s">
        <v>43</v>
      </c>
      <c r="W74" t="s">
        <v>43</v>
      </c>
      <c r="X74" t="s">
        <v>44</v>
      </c>
      <c r="Z74" t="s">
        <v>44</v>
      </c>
      <c r="AC74" t="s">
        <v>45</v>
      </c>
      <c r="AD74" t="s">
        <v>44</v>
      </c>
      <c r="AE74" t="s">
        <v>44</v>
      </c>
    </row>
    <row r="75" spans="1:31" x14ac:dyDescent="0.25">
      <c r="A75" t="s">
        <v>498</v>
      </c>
      <c r="B75" t="s">
        <v>33</v>
      </c>
      <c r="C75" t="s">
        <v>34</v>
      </c>
      <c r="D75" t="s">
        <v>35</v>
      </c>
      <c r="E75" t="s">
        <v>36</v>
      </c>
      <c r="F75" t="s">
        <v>37</v>
      </c>
      <c r="G75" s="3">
        <v>750</v>
      </c>
      <c r="H75" t="s">
        <v>38</v>
      </c>
      <c r="I75" t="s">
        <v>499</v>
      </c>
      <c r="J75" s="3">
        <v>750</v>
      </c>
      <c r="K75" s="2">
        <v>45492</v>
      </c>
      <c r="L75" s="2">
        <v>45491</v>
      </c>
      <c r="M75" t="s">
        <v>40</v>
      </c>
      <c r="N75" t="s">
        <v>41</v>
      </c>
      <c r="O75" t="s">
        <v>42</v>
      </c>
      <c r="V75" t="s">
        <v>43</v>
      </c>
      <c r="W75" t="s">
        <v>43</v>
      </c>
      <c r="X75" t="s">
        <v>44</v>
      </c>
      <c r="Z75" t="s">
        <v>44</v>
      </c>
      <c r="AC75" t="s">
        <v>45</v>
      </c>
      <c r="AD75" t="s">
        <v>44</v>
      </c>
      <c r="AE75" t="s">
        <v>44</v>
      </c>
    </row>
    <row r="76" spans="1:31" x14ac:dyDescent="0.25">
      <c r="A76" t="s">
        <v>191</v>
      </c>
      <c r="B76" t="s">
        <v>33</v>
      </c>
      <c r="C76" t="s">
        <v>34</v>
      </c>
      <c r="D76" t="s">
        <v>35</v>
      </c>
      <c r="E76" t="s">
        <v>36</v>
      </c>
      <c r="F76" t="s">
        <v>37</v>
      </c>
      <c r="G76" s="3">
        <v>2450</v>
      </c>
      <c r="H76" t="s">
        <v>38</v>
      </c>
      <c r="I76" t="s">
        <v>39</v>
      </c>
      <c r="J76" s="3">
        <v>2450</v>
      </c>
      <c r="K76" s="2">
        <v>45119</v>
      </c>
      <c r="L76" s="2">
        <v>45069</v>
      </c>
      <c r="M76" t="s">
        <v>179</v>
      </c>
      <c r="N76" t="s">
        <v>41</v>
      </c>
      <c r="O76" t="s">
        <v>42</v>
      </c>
      <c r="V76" t="s">
        <v>43</v>
      </c>
      <c r="W76" t="s">
        <v>43</v>
      </c>
      <c r="X76" t="s">
        <v>44</v>
      </c>
      <c r="Z76" t="s">
        <v>44</v>
      </c>
      <c r="AC76" t="s">
        <v>45</v>
      </c>
      <c r="AD76" t="s">
        <v>44</v>
      </c>
      <c r="AE76" t="s">
        <v>44</v>
      </c>
    </row>
    <row r="77" spans="1:31" x14ac:dyDescent="0.25">
      <c r="A77" t="s">
        <v>206</v>
      </c>
      <c r="B77" t="s">
        <v>33</v>
      </c>
      <c r="C77" t="s">
        <v>34</v>
      </c>
      <c r="D77" t="s">
        <v>35</v>
      </c>
      <c r="E77" t="s">
        <v>36</v>
      </c>
      <c r="F77" t="s">
        <v>37</v>
      </c>
      <c r="G77" s="3">
        <v>2154.1999999999998</v>
      </c>
      <c r="H77" t="s">
        <v>38</v>
      </c>
      <c r="I77" t="s">
        <v>205</v>
      </c>
      <c r="J77" s="3">
        <v>2154.1999999999998</v>
      </c>
      <c r="K77" s="2">
        <v>44949</v>
      </c>
      <c r="L77" s="2">
        <v>44657</v>
      </c>
      <c r="M77" t="s">
        <v>207</v>
      </c>
      <c r="N77" t="s">
        <v>41</v>
      </c>
      <c r="O77" t="s">
        <v>42</v>
      </c>
      <c r="V77" t="s">
        <v>43</v>
      </c>
      <c r="W77" t="s">
        <v>43</v>
      </c>
      <c r="X77" t="s">
        <v>44</v>
      </c>
      <c r="Z77" t="s">
        <v>44</v>
      </c>
      <c r="AC77" t="s">
        <v>45</v>
      </c>
      <c r="AD77" t="s">
        <v>44</v>
      </c>
      <c r="AE77" t="s">
        <v>44</v>
      </c>
    </row>
    <row r="78" spans="1:31" x14ac:dyDescent="0.25">
      <c r="A78" t="s">
        <v>268</v>
      </c>
      <c r="B78" t="s">
        <v>33</v>
      </c>
      <c r="C78" t="s">
        <v>34</v>
      </c>
      <c r="D78" t="s">
        <v>35</v>
      </c>
      <c r="E78" t="s">
        <v>36</v>
      </c>
      <c r="F78" t="s">
        <v>37</v>
      </c>
      <c r="G78" s="3">
        <v>6101.6</v>
      </c>
      <c r="H78" t="s">
        <v>38</v>
      </c>
      <c r="I78" t="s">
        <v>269</v>
      </c>
      <c r="J78" s="3">
        <v>6101.6</v>
      </c>
      <c r="K78" s="2">
        <v>44608</v>
      </c>
      <c r="L78" s="2">
        <v>44558</v>
      </c>
      <c r="M78" t="s">
        <v>271</v>
      </c>
      <c r="N78" t="s">
        <v>80</v>
      </c>
      <c r="O78" t="s">
        <v>42</v>
      </c>
      <c r="P78" t="s">
        <v>65</v>
      </c>
      <c r="Q78" s="2">
        <v>44559</v>
      </c>
      <c r="R78" t="s">
        <v>270</v>
      </c>
      <c r="S78" t="s">
        <v>272</v>
      </c>
      <c r="T78" t="s">
        <v>272</v>
      </c>
      <c r="V78" t="s">
        <v>43</v>
      </c>
      <c r="W78" t="s">
        <v>43</v>
      </c>
      <c r="X78" t="s">
        <v>44</v>
      </c>
      <c r="Z78" t="s">
        <v>44</v>
      </c>
      <c r="AC78" t="s">
        <v>45</v>
      </c>
      <c r="AD78" t="s">
        <v>44</v>
      </c>
      <c r="AE78" t="s">
        <v>44</v>
      </c>
    </row>
    <row r="79" spans="1:31" x14ac:dyDescent="0.25">
      <c r="A79" t="s">
        <v>225</v>
      </c>
      <c r="B79" t="s">
        <v>67</v>
      </c>
      <c r="C79" t="s">
        <v>34</v>
      </c>
      <c r="D79" t="s">
        <v>59</v>
      </c>
      <c r="E79" t="s">
        <v>36</v>
      </c>
      <c r="F79" t="s">
        <v>60</v>
      </c>
      <c r="G79" t="s">
        <v>226</v>
      </c>
      <c r="H79" t="s">
        <v>78</v>
      </c>
      <c r="I79" t="s">
        <v>205</v>
      </c>
      <c r="J79" s="3">
        <v>15127</v>
      </c>
      <c r="K79" s="2">
        <v>44907</v>
      </c>
      <c r="L79" s="2">
        <v>44715</v>
      </c>
      <c r="M79" t="s">
        <v>102</v>
      </c>
      <c r="N79" t="s">
        <v>80</v>
      </c>
      <c r="O79" t="s">
        <v>71</v>
      </c>
      <c r="P79" t="s">
        <v>65</v>
      </c>
      <c r="Q79" s="2">
        <v>44718</v>
      </c>
      <c r="R79" t="s">
        <v>227</v>
      </c>
      <c r="V79" t="s">
        <v>43</v>
      </c>
      <c r="W79" t="s">
        <v>43</v>
      </c>
      <c r="X79" t="s">
        <v>44</v>
      </c>
      <c r="Y79" t="s">
        <v>228</v>
      </c>
      <c r="Z79" t="s">
        <v>44</v>
      </c>
      <c r="AC79" t="s">
        <v>57</v>
      </c>
      <c r="AD79" t="s">
        <v>44</v>
      </c>
      <c r="AE79" t="s">
        <v>44</v>
      </c>
    </row>
    <row r="80" spans="1:31" x14ac:dyDescent="0.25">
      <c r="A80" t="s">
        <v>333</v>
      </c>
      <c r="B80" t="s">
        <v>74</v>
      </c>
      <c r="C80" t="s">
        <v>34</v>
      </c>
      <c r="D80" t="s">
        <v>290</v>
      </c>
      <c r="E80" t="s">
        <v>36</v>
      </c>
      <c r="F80" t="s">
        <v>291</v>
      </c>
      <c r="G80" t="s">
        <v>334</v>
      </c>
      <c r="H80" t="s">
        <v>78</v>
      </c>
      <c r="I80" t="s">
        <v>306</v>
      </c>
      <c r="J80" s="3">
        <v>44081</v>
      </c>
      <c r="K80" s="2">
        <v>44378</v>
      </c>
      <c r="L80" s="2">
        <v>44363</v>
      </c>
      <c r="M80" t="s">
        <v>40</v>
      </c>
      <c r="N80" t="s">
        <v>41</v>
      </c>
      <c r="O80" t="s">
        <v>81</v>
      </c>
      <c r="P80" t="s">
        <v>65</v>
      </c>
      <c r="Q80" s="2">
        <v>44483</v>
      </c>
      <c r="R80" t="s">
        <v>335</v>
      </c>
      <c r="V80" t="s">
        <v>43</v>
      </c>
      <c r="W80" t="s">
        <v>43</v>
      </c>
      <c r="X80" t="s">
        <v>44</v>
      </c>
      <c r="Y80" t="s">
        <v>336</v>
      </c>
      <c r="Z80" t="s">
        <v>44</v>
      </c>
      <c r="AC80" t="s">
        <v>45</v>
      </c>
      <c r="AD80" t="s">
        <v>44</v>
      </c>
      <c r="AE80" t="s">
        <v>44</v>
      </c>
    </row>
    <row r="81" spans="1:31" x14ac:dyDescent="0.25">
      <c r="A81" t="s">
        <v>297</v>
      </c>
      <c r="B81" t="s">
        <v>74</v>
      </c>
      <c r="C81" t="s">
        <v>34</v>
      </c>
      <c r="D81" t="s">
        <v>290</v>
      </c>
      <c r="E81" t="s">
        <v>36</v>
      </c>
      <c r="F81" t="s">
        <v>291</v>
      </c>
      <c r="G81" t="s">
        <v>298</v>
      </c>
      <c r="H81" t="s">
        <v>78</v>
      </c>
      <c r="I81" t="s">
        <v>299</v>
      </c>
      <c r="J81" s="3">
        <v>148275</v>
      </c>
      <c r="K81" s="2">
        <v>44525</v>
      </c>
      <c r="L81" s="2">
        <v>44523</v>
      </c>
      <c r="M81" t="s">
        <v>79</v>
      </c>
      <c r="N81" t="s">
        <v>41</v>
      </c>
      <c r="O81" t="s">
        <v>300</v>
      </c>
      <c r="P81" t="s">
        <v>65</v>
      </c>
      <c r="Q81" s="2">
        <v>44550</v>
      </c>
      <c r="R81" t="s">
        <v>301</v>
      </c>
      <c r="T81" t="s">
        <v>302</v>
      </c>
      <c r="V81" t="s">
        <v>43</v>
      </c>
      <c r="W81" t="s">
        <v>43</v>
      </c>
      <c r="X81" t="s">
        <v>44</v>
      </c>
      <c r="Y81" t="s">
        <v>303</v>
      </c>
      <c r="Z81" t="s">
        <v>44</v>
      </c>
      <c r="AC81" t="s">
        <v>45</v>
      </c>
      <c r="AD81" t="s">
        <v>44</v>
      </c>
      <c r="AE81" t="s">
        <v>44</v>
      </c>
    </row>
    <row r="82" spans="1:31" x14ac:dyDescent="0.25">
      <c r="A82" t="s">
        <v>293</v>
      </c>
      <c r="B82" t="s">
        <v>33</v>
      </c>
      <c r="C82" t="s">
        <v>34</v>
      </c>
      <c r="D82" t="s">
        <v>35</v>
      </c>
      <c r="E82" t="s">
        <v>36</v>
      </c>
      <c r="F82" t="s">
        <v>37</v>
      </c>
      <c r="G82" t="s">
        <v>294</v>
      </c>
      <c r="H82" t="s">
        <v>78</v>
      </c>
      <c r="I82" t="s">
        <v>292</v>
      </c>
      <c r="J82" s="3">
        <v>7084</v>
      </c>
      <c r="K82" s="2">
        <v>44525</v>
      </c>
      <c r="L82" s="2">
        <v>44518</v>
      </c>
      <c r="M82" t="s">
        <v>40</v>
      </c>
      <c r="N82" t="s">
        <v>80</v>
      </c>
      <c r="O82" t="s">
        <v>42</v>
      </c>
      <c r="P82" t="s">
        <v>65</v>
      </c>
      <c r="Q82" s="2">
        <v>44550</v>
      </c>
      <c r="R82" t="s">
        <v>295</v>
      </c>
      <c r="V82" t="s">
        <v>43</v>
      </c>
      <c r="W82" t="s">
        <v>43</v>
      </c>
      <c r="X82" t="s">
        <v>44</v>
      </c>
      <c r="Y82" t="s">
        <v>296</v>
      </c>
      <c r="Z82" t="s">
        <v>44</v>
      </c>
      <c r="AC82" t="s">
        <v>45</v>
      </c>
      <c r="AD82" t="s">
        <v>44</v>
      </c>
      <c r="AE82" t="s">
        <v>44</v>
      </c>
    </row>
    <row r="83" spans="1:31" x14ac:dyDescent="0.25">
      <c r="A83" t="s">
        <v>48</v>
      </c>
      <c r="B83" t="s">
        <v>49</v>
      </c>
      <c r="C83" t="s">
        <v>34</v>
      </c>
      <c r="D83" t="s">
        <v>50</v>
      </c>
      <c r="E83" t="s">
        <v>36</v>
      </c>
      <c r="F83" t="s">
        <v>51</v>
      </c>
      <c r="G83" t="s">
        <v>52</v>
      </c>
      <c r="H83" t="s">
        <v>53</v>
      </c>
      <c r="I83" t="s">
        <v>54</v>
      </c>
      <c r="J83" s="3">
        <v>5217.5</v>
      </c>
      <c r="K83" s="2">
        <v>45590</v>
      </c>
      <c r="L83" s="2">
        <v>45582</v>
      </c>
      <c r="M83" t="s">
        <v>55</v>
      </c>
      <c r="N83" t="s">
        <v>41</v>
      </c>
      <c r="O83" t="s">
        <v>56</v>
      </c>
      <c r="V83" t="s">
        <v>43</v>
      </c>
      <c r="W83" t="s">
        <v>43</v>
      </c>
      <c r="X83" t="s">
        <v>44</v>
      </c>
      <c r="Z83" t="s">
        <v>44</v>
      </c>
      <c r="AC83" t="s">
        <v>57</v>
      </c>
      <c r="AD83" t="s">
        <v>44</v>
      </c>
      <c r="AE83" t="s">
        <v>44</v>
      </c>
    </row>
    <row r="84" spans="1:31" x14ac:dyDescent="0.25">
      <c r="A84" t="s">
        <v>338</v>
      </c>
      <c r="B84" t="s">
        <v>67</v>
      </c>
      <c r="C84" t="s">
        <v>34</v>
      </c>
      <c r="D84" t="s">
        <v>35</v>
      </c>
      <c r="E84" t="s">
        <v>36</v>
      </c>
      <c r="F84" t="s">
        <v>37</v>
      </c>
      <c r="G84" s="3">
        <v>26890</v>
      </c>
      <c r="H84" t="s">
        <v>339</v>
      </c>
      <c r="I84" t="s">
        <v>340</v>
      </c>
      <c r="J84" s="3">
        <v>26890</v>
      </c>
      <c r="K84" s="2">
        <v>44349</v>
      </c>
      <c r="L84" s="2">
        <v>44341</v>
      </c>
      <c r="M84" t="s">
        <v>341</v>
      </c>
      <c r="N84" t="s">
        <v>80</v>
      </c>
      <c r="O84" t="s">
        <v>71</v>
      </c>
      <c r="V84" t="s">
        <v>43</v>
      </c>
      <c r="W84" t="s">
        <v>43</v>
      </c>
      <c r="X84" t="s">
        <v>176</v>
      </c>
      <c r="Y84" t="s">
        <v>342</v>
      </c>
      <c r="Z84" t="s">
        <v>44</v>
      </c>
      <c r="AC84" t="s">
        <v>45</v>
      </c>
      <c r="AD84" t="s">
        <v>44</v>
      </c>
      <c r="AE84" t="s">
        <v>44</v>
      </c>
    </row>
    <row r="85" spans="1:31" x14ac:dyDescent="0.25">
      <c r="A85" t="s">
        <v>361</v>
      </c>
      <c r="B85" t="s">
        <v>67</v>
      </c>
      <c r="C85" t="s">
        <v>34</v>
      </c>
      <c r="D85" t="s">
        <v>35</v>
      </c>
      <c r="E85" t="s">
        <v>36</v>
      </c>
      <c r="F85" t="s">
        <v>37</v>
      </c>
      <c r="G85" t="s">
        <v>362</v>
      </c>
      <c r="H85" t="s">
        <v>78</v>
      </c>
      <c r="I85" t="s">
        <v>358</v>
      </c>
      <c r="J85" s="3">
        <v>15932.4</v>
      </c>
      <c r="K85" s="2">
        <v>44279</v>
      </c>
      <c r="L85" s="2">
        <v>44273</v>
      </c>
      <c r="M85" t="s">
        <v>40</v>
      </c>
      <c r="N85" t="s">
        <v>317</v>
      </c>
      <c r="O85" t="s">
        <v>71</v>
      </c>
      <c r="P85" t="s">
        <v>65</v>
      </c>
      <c r="Q85" s="2">
        <v>44392</v>
      </c>
      <c r="R85" t="s">
        <v>363</v>
      </c>
      <c r="V85" t="s">
        <v>43</v>
      </c>
      <c r="W85" t="s">
        <v>43</v>
      </c>
      <c r="X85" t="s">
        <v>44</v>
      </c>
      <c r="Y85" t="s">
        <v>364</v>
      </c>
      <c r="Z85" t="s">
        <v>44</v>
      </c>
      <c r="AC85" t="s">
        <v>45</v>
      </c>
      <c r="AD85" t="s">
        <v>44</v>
      </c>
      <c r="AE85" t="s">
        <v>44</v>
      </c>
    </row>
    <row r="86" spans="1:31" x14ac:dyDescent="0.25">
      <c r="A86" t="s">
        <v>365</v>
      </c>
      <c r="B86" t="s">
        <v>67</v>
      </c>
      <c r="C86" t="s">
        <v>34</v>
      </c>
      <c r="D86" t="s">
        <v>35</v>
      </c>
      <c r="E86" t="s">
        <v>36</v>
      </c>
      <c r="F86" t="s">
        <v>37</v>
      </c>
      <c r="G86" t="s">
        <v>366</v>
      </c>
      <c r="H86" t="s">
        <v>78</v>
      </c>
      <c r="I86" t="s">
        <v>292</v>
      </c>
      <c r="J86" s="3">
        <v>24640</v>
      </c>
      <c r="K86" s="2">
        <v>44256</v>
      </c>
      <c r="L86" s="2">
        <v>44246</v>
      </c>
      <c r="M86" t="s">
        <v>271</v>
      </c>
      <c r="N86" t="s">
        <v>41</v>
      </c>
      <c r="O86" t="s">
        <v>71</v>
      </c>
      <c r="V86" t="s">
        <v>43</v>
      </c>
      <c r="W86" t="s">
        <v>43</v>
      </c>
      <c r="X86" t="s">
        <v>44</v>
      </c>
      <c r="Z86" t="s">
        <v>44</v>
      </c>
      <c r="AC86" t="s">
        <v>45</v>
      </c>
      <c r="AD86" t="s">
        <v>44</v>
      </c>
      <c r="AE86" t="s">
        <v>44</v>
      </c>
    </row>
    <row r="87" spans="1:31" x14ac:dyDescent="0.25">
      <c r="A87" t="s">
        <v>233</v>
      </c>
      <c r="B87" t="s">
        <v>67</v>
      </c>
      <c r="C87" t="s">
        <v>34</v>
      </c>
      <c r="D87" t="s">
        <v>35</v>
      </c>
      <c r="E87" t="s">
        <v>36</v>
      </c>
      <c r="F87" t="s">
        <v>37</v>
      </c>
      <c r="G87" t="s">
        <v>234</v>
      </c>
      <c r="H87" t="s">
        <v>78</v>
      </c>
      <c r="I87" t="s">
        <v>205</v>
      </c>
      <c r="J87" s="3">
        <v>25380</v>
      </c>
      <c r="K87" s="2">
        <v>44854</v>
      </c>
      <c r="L87" s="2">
        <v>44833</v>
      </c>
      <c r="M87" t="s">
        <v>143</v>
      </c>
      <c r="N87" t="s">
        <v>41</v>
      </c>
      <c r="O87" t="s">
        <v>71</v>
      </c>
      <c r="V87" t="s">
        <v>43</v>
      </c>
      <c r="W87" t="s">
        <v>43</v>
      </c>
      <c r="X87" t="s">
        <v>44</v>
      </c>
      <c r="Z87" t="s">
        <v>44</v>
      </c>
      <c r="AC87" t="s">
        <v>45</v>
      </c>
      <c r="AD87" t="s">
        <v>44</v>
      </c>
      <c r="AE87" t="s">
        <v>44</v>
      </c>
    </row>
    <row r="88" spans="1:31" x14ac:dyDescent="0.25">
      <c r="A88" t="s">
        <v>235</v>
      </c>
      <c r="B88" t="s">
        <v>33</v>
      </c>
      <c r="C88" t="s">
        <v>34</v>
      </c>
      <c r="D88" t="s">
        <v>236</v>
      </c>
      <c r="E88" t="s">
        <v>36</v>
      </c>
      <c r="F88" t="s">
        <v>237</v>
      </c>
      <c r="G88" t="s">
        <v>238</v>
      </c>
      <c r="H88" t="s">
        <v>78</v>
      </c>
      <c r="I88" t="s">
        <v>205</v>
      </c>
      <c r="J88" s="3">
        <v>284</v>
      </c>
      <c r="K88" s="2">
        <v>44852</v>
      </c>
      <c r="L88" s="2">
        <v>44848</v>
      </c>
      <c r="M88" t="s">
        <v>102</v>
      </c>
      <c r="N88" t="s">
        <v>137</v>
      </c>
      <c r="O88" t="s">
        <v>239</v>
      </c>
      <c r="P88" t="s">
        <v>65</v>
      </c>
      <c r="Q88" s="2">
        <v>44854</v>
      </c>
      <c r="R88" s="1">
        <v>284</v>
      </c>
      <c r="V88" t="s">
        <v>43</v>
      </c>
      <c r="W88" t="s">
        <v>43</v>
      </c>
      <c r="X88" t="s">
        <v>44</v>
      </c>
      <c r="Z88" t="s">
        <v>44</v>
      </c>
      <c r="AC88" t="s">
        <v>45</v>
      </c>
      <c r="AD88" t="s">
        <v>176</v>
      </c>
      <c r="AE88" t="s">
        <v>44</v>
      </c>
    </row>
    <row r="89" spans="1:31" x14ac:dyDescent="0.25">
      <c r="A89" t="s">
        <v>134</v>
      </c>
      <c r="B89" t="s">
        <v>74</v>
      </c>
      <c r="C89" t="s">
        <v>34</v>
      </c>
      <c r="D89" t="s">
        <v>35</v>
      </c>
      <c r="E89" t="s">
        <v>36</v>
      </c>
      <c r="F89" t="s">
        <v>37</v>
      </c>
      <c r="G89" t="s">
        <v>135</v>
      </c>
      <c r="H89" t="s">
        <v>78</v>
      </c>
      <c r="I89" t="s">
        <v>136</v>
      </c>
      <c r="J89" s="3">
        <v>62200</v>
      </c>
      <c r="K89" s="2">
        <v>45251</v>
      </c>
      <c r="L89" s="2">
        <v>45232</v>
      </c>
      <c r="M89" t="s">
        <v>122</v>
      </c>
      <c r="N89" t="s">
        <v>137</v>
      </c>
      <c r="O89" t="s">
        <v>81</v>
      </c>
      <c r="V89" t="s">
        <v>43</v>
      </c>
      <c r="W89" t="s">
        <v>43</v>
      </c>
      <c r="X89" t="s">
        <v>44</v>
      </c>
      <c r="Y89" t="s">
        <v>138</v>
      </c>
      <c r="Z89" t="s">
        <v>44</v>
      </c>
      <c r="AC89" t="s">
        <v>57</v>
      </c>
      <c r="AD89" t="s">
        <v>44</v>
      </c>
      <c r="AE89" t="s">
        <v>44</v>
      </c>
    </row>
    <row r="90" spans="1:31" x14ac:dyDescent="0.25">
      <c r="A90" t="s">
        <v>134</v>
      </c>
      <c r="B90" t="s">
        <v>74</v>
      </c>
      <c r="C90" t="s">
        <v>34</v>
      </c>
      <c r="D90" t="s">
        <v>35</v>
      </c>
      <c r="E90" t="s">
        <v>36</v>
      </c>
      <c r="F90" t="s">
        <v>37</v>
      </c>
      <c r="G90" t="s">
        <v>139</v>
      </c>
      <c r="H90" t="s">
        <v>78</v>
      </c>
      <c r="I90" t="s">
        <v>39</v>
      </c>
      <c r="J90" s="3">
        <v>15075</v>
      </c>
      <c r="K90" s="2">
        <v>45251</v>
      </c>
      <c r="L90" s="2">
        <v>45232</v>
      </c>
      <c r="M90" t="s">
        <v>122</v>
      </c>
      <c r="N90" t="s">
        <v>137</v>
      </c>
      <c r="O90" t="s">
        <v>81</v>
      </c>
      <c r="V90" t="s">
        <v>43</v>
      </c>
      <c r="W90" t="s">
        <v>43</v>
      </c>
      <c r="X90" t="s">
        <v>44</v>
      </c>
      <c r="Y90" t="s">
        <v>138</v>
      </c>
      <c r="Z90" t="s">
        <v>44</v>
      </c>
      <c r="AC90" t="s">
        <v>57</v>
      </c>
      <c r="AD90" t="s">
        <v>44</v>
      </c>
      <c r="AE90" t="s">
        <v>44</v>
      </c>
    </row>
    <row r="91" spans="1:31" x14ac:dyDescent="0.25">
      <c r="A91" t="s">
        <v>177</v>
      </c>
      <c r="B91" t="s">
        <v>67</v>
      </c>
      <c r="C91" t="s">
        <v>34</v>
      </c>
      <c r="D91" t="s">
        <v>35</v>
      </c>
      <c r="E91" t="s">
        <v>36</v>
      </c>
      <c r="F91" t="s">
        <v>37</v>
      </c>
      <c r="G91" t="s">
        <v>178</v>
      </c>
      <c r="H91" t="s">
        <v>78</v>
      </c>
      <c r="I91" t="s">
        <v>39</v>
      </c>
      <c r="J91" s="3">
        <v>57340</v>
      </c>
      <c r="K91" s="2">
        <v>45181</v>
      </c>
      <c r="L91" s="2">
        <v>45181</v>
      </c>
      <c r="M91" t="s">
        <v>179</v>
      </c>
      <c r="N91" t="s">
        <v>137</v>
      </c>
      <c r="O91" t="s">
        <v>71</v>
      </c>
      <c r="V91" t="s">
        <v>43</v>
      </c>
      <c r="W91" t="s">
        <v>43</v>
      </c>
      <c r="X91" t="s">
        <v>44</v>
      </c>
      <c r="Y91" t="s">
        <v>180</v>
      </c>
      <c r="Z91" t="s">
        <v>44</v>
      </c>
      <c r="AC91" t="s">
        <v>57</v>
      </c>
      <c r="AD91" t="s">
        <v>44</v>
      </c>
      <c r="AE91" t="s">
        <v>44</v>
      </c>
    </row>
    <row r="92" spans="1:31" x14ac:dyDescent="0.25">
      <c r="A92" t="s">
        <v>73</v>
      </c>
      <c r="B92" t="s">
        <v>74</v>
      </c>
      <c r="C92" t="s">
        <v>34</v>
      </c>
      <c r="D92" t="s">
        <v>75</v>
      </c>
      <c r="E92" t="s">
        <v>36</v>
      </c>
      <c r="F92" t="s">
        <v>76</v>
      </c>
      <c r="G92" t="s">
        <v>77</v>
      </c>
      <c r="H92" t="s">
        <v>78</v>
      </c>
      <c r="I92" t="s">
        <v>39</v>
      </c>
      <c r="J92" s="3">
        <v>64200</v>
      </c>
      <c r="K92" s="2">
        <v>45538</v>
      </c>
      <c r="L92" s="2">
        <v>45531</v>
      </c>
      <c r="M92" t="s">
        <v>79</v>
      </c>
      <c r="N92" t="s">
        <v>80</v>
      </c>
      <c r="O92" t="s">
        <v>81</v>
      </c>
      <c r="V92" t="s">
        <v>43</v>
      </c>
      <c r="W92" t="s">
        <v>43</v>
      </c>
      <c r="X92" t="s">
        <v>44</v>
      </c>
      <c r="Y92" t="s">
        <v>82</v>
      </c>
      <c r="Z92" t="s">
        <v>44</v>
      </c>
      <c r="AC92" t="s">
        <v>57</v>
      </c>
      <c r="AD92" t="s">
        <v>44</v>
      </c>
      <c r="AE92" t="s">
        <v>44</v>
      </c>
    </row>
    <row r="93" spans="1:31" x14ac:dyDescent="0.25">
      <c r="A93" t="s">
        <v>415</v>
      </c>
      <c r="B93" t="s">
        <v>33</v>
      </c>
      <c r="C93" t="s">
        <v>34</v>
      </c>
      <c r="D93" t="s">
        <v>35</v>
      </c>
      <c r="E93" t="s">
        <v>36</v>
      </c>
      <c r="F93" t="s">
        <v>37</v>
      </c>
      <c r="G93" s="3">
        <v>19350</v>
      </c>
      <c r="H93" t="s">
        <v>78</v>
      </c>
      <c r="I93" t="s">
        <v>416</v>
      </c>
      <c r="J93" s="3">
        <v>19350</v>
      </c>
      <c r="K93" s="2">
        <v>45611</v>
      </c>
      <c r="L93" s="2">
        <v>45611</v>
      </c>
      <c r="M93" t="s">
        <v>40</v>
      </c>
      <c r="N93" t="s">
        <v>41</v>
      </c>
      <c r="O93" t="s">
        <v>42</v>
      </c>
      <c r="V93" t="s">
        <v>43</v>
      </c>
      <c r="W93" t="s">
        <v>43</v>
      </c>
      <c r="X93" t="s">
        <v>44</v>
      </c>
      <c r="Y93" t="s">
        <v>417</v>
      </c>
      <c r="Z93" t="s">
        <v>44</v>
      </c>
      <c r="AC93" t="s">
        <v>57</v>
      </c>
      <c r="AD93" t="s">
        <v>44</v>
      </c>
      <c r="AE93" t="s">
        <v>44</v>
      </c>
    </row>
    <row r="94" spans="1:31" x14ac:dyDescent="0.25">
      <c r="A94" t="s">
        <v>733</v>
      </c>
      <c r="B94" t="s">
        <v>67</v>
      </c>
      <c r="C94" t="s">
        <v>34</v>
      </c>
      <c r="D94" t="s">
        <v>35</v>
      </c>
      <c r="E94" t="s">
        <v>36</v>
      </c>
      <c r="F94" t="s">
        <v>37</v>
      </c>
      <c r="G94" s="3">
        <v>7900</v>
      </c>
      <c r="H94" t="s">
        <v>78</v>
      </c>
      <c r="I94" t="s">
        <v>136</v>
      </c>
      <c r="J94" s="3">
        <v>7900</v>
      </c>
      <c r="K94" s="2">
        <v>45203</v>
      </c>
      <c r="L94" s="2">
        <v>45203</v>
      </c>
      <c r="M94" t="s">
        <v>102</v>
      </c>
      <c r="N94" t="s">
        <v>41</v>
      </c>
      <c r="O94" t="s">
        <v>71</v>
      </c>
      <c r="P94" t="s">
        <v>65</v>
      </c>
      <c r="Q94" s="2">
        <v>45245</v>
      </c>
      <c r="R94" t="s">
        <v>283</v>
      </c>
      <c r="V94" t="s">
        <v>43</v>
      </c>
      <c r="W94" t="s">
        <v>43</v>
      </c>
      <c r="X94" t="s">
        <v>44</v>
      </c>
      <c r="Y94" t="s">
        <v>734</v>
      </c>
      <c r="Z94" t="s">
        <v>44</v>
      </c>
      <c r="AC94" t="s">
        <v>57</v>
      </c>
      <c r="AD94" t="s">
        <v>44</v>
      </c>
      <c r="AE94" t="s">
        <v>44</v>
      </c>
    </row>
    <row r="95" spans="1:31" x14ac:dyDescent="0.25">
      <c r="A95" t="s">
        <v>741</v>
      </c>
      <c r="B95" t="s">
        <v>67</v>
      </c>
      <c r="C95" t="s">
        <v>34</v>
      </c>
      <c r="D95" t="s">
        <v>236</v>
      </c>
      <c r="E95" t="s">
        <v>36</v>
      </c>
      <c r="F95" t="s">
        <v>237</v>
      </c>
      <c r="G95" s="3">
        <v>3920</v>
      </c>
      <c r="H95" t="s">
        <v>78</v>
      </c>
      <c r="I95" t="s">
        <v>462</v>
      </c>
      <c r="J95" s="3">
        <v>3920</v>
      </c>
      <c r="K95" s="2">
        <v>45161</v>
      </c>
      <c r="L95" s="2">
        <v>45161</v>
      </c>
      <c r="M95" t="s">
        <v>102</v>
      </c>
      <c r="N95" t="s">
        <v>41</v>
      </c>
      <c r="O95" t="s">
        <v>71</v>
      </c>
      <c r="P95" t="s">
        <v>65</v>
      </c>
      <c r="Q95" s="2">
        <v>45245</v>
      </c>
      <c r="R95" t="s">
        <v>742</v>
      </c>
      <c r="V95" t="s">
        <v>43</v>
      </c>
      <c r="W95" t="s">
        <v>43</v>
      </c>
      <c r="X95" t="s">
        <v>44</v>
      </c>
      <c r="Y95" t="s">
        <v>743</v>
      </c>
      <c r="Z95" t="s">
        <v>44</v>
      </c>
      <c r="AC95" t="s">
        <v>57</v>
      </c>
      <c r="AD95" t="s">
        <v>44</v>
      </c>
      <c r="AE95" t="s">
        <v>44</v>
      </c>
    </row>
    <row r="96" spans="1:31" x14ac:dyDescent="0.25">
      <c r="A96" t="s">
        <v>741</v>
      </c>
      <c r="B96" t="s">
        <v>67</v>
      </c>
      <c r="C96" t="s">
        <v>34</v>
      </c>
      <c r="D96" t="s">
        <v>749</v>
      </c>
      <c r="E96" t="s">
        <v>36</v>
      </c>
      <c r="F96" t="s">
        <v>750</v>
      </c>
      <c r="G96" s="3">
        <v>10493</v>
      </c>
      <c r="H96" t="s">
        <v>78</v>
      </c>
      <c r="I96" t="s">
        <v>136</v>
      </c>
      <c r="J96" s="3">
        <v>10493</v>
      </c>
      <c r="K96" s="2">
        <v>45156</v>
      </c>
      <c r="L96" s="2">
        <v>45156</v>
      </c>
      <c r="M96" t="s">
        <v>102</v>
      </c>
      <c r="N96" t="s">
        <v>41</v>
      </c>
      <c r="O96" t="s">
        <v>71</v>
      </c>
      <c r="P96" t="s">
        <v>65</v>
      </c>
      <c r="Q96" s="2">
        <v>45245</v>
      </c>
      <c r="R96" t="s">
        <v>751</v>
      </c>
      <c r="V96" t="s">
        <v>43</v>
      </c>
      <c r="W96" t="s">
        <v>43</v>
      </c>
      <c r="X96" t="s">
        <v>44</v>
      </c>
      <c r="Y96" t="s">
        <v>743</v>
      </c>
      <c r="Z96" t="s">
        <v>44</v>
      </c>
      <c r="AC96" t="s">
        <v>57</v>
      </c>
      <c r="AD96" t="s">
        <v>44</v>
      </c>
      <c r="AE96" t="s">
        <v>44</v>
      </c>
    </row>
    <row r="97" spans="1:31" x14ac:dyDescent="0.25">
      <c r="A97" t="s">
        <v>953</v>
      </c>
      <c r="B97" t="s">
        <v>67</v>
      </c>
      <c r="C97" t="s">
        <v>34</v>
      </c>
      <c r="D97" t="s">
        <v>35</v>
      </c>
      <c r="E97" t="s">
        <v>36</v>
      </c>
      <c r="F97" t="s">
        <v>37</v>
      </c>
      <c r="G97" s="3">
        <v>14510</v>
      </c>
      <c r="H97" t="s">
        <v>78</v>
      </c>
      <c r="I97" t="s">
        <v>136</v>
      </c>
      <c r="J97" s="3">
        <v>14510</v>
      </c>
      <c r="K97" s="2">
        <v>44686</v>
      </c>
      <c r="L97" s="2">
        <v>44685</v>
      </c>
      <c r="M97" t="s">
        <v>40</v>
      </c>
      <c r="N97" t="s">
        <v>41</v>
      </c>
      <c r="O97" t="s">
        <v>71</v>
      </c>
      <c r="P97" t="s">
        <v>65</v>
      </c>
      <c r="Q97" s="2">
        <v>44796</v>
      </c>
      <c r="R97" t="s">
        <v>954</v>
      </c>
      <c r="V97" t="s">
        <v>43</v>
      </c>
      <c r="W97" t="s">
        <v>43</v>
      </c>
      <c r="X97" t="s">
        <v>44</v>
      </c>
      <c r="Y97" t="s">
        <v>955</v>
      </c>
      <c r="Z97" t="s">
        <v>44</v>
      </c>
      <c r="AC97" t="s">
        <v>57</v>
      </c>
      <c r="AD97" t="s">
        <v>44</v>
      </c>
      <c r="AE97" t="s">
        <v>44</v>
      </c>
    </row>
    <row r="98" spans="1:31" x14ac:dyDescent="0.25">
      <c r="A98" t="s">
        <v>971</v>
      </c>
      <c r="B98" t="s">
        <v>33</v>
      </c>
      <c r="C98" t="s">
        <v>34</v>
      </c>
      <c r="D98" t="s">
        <v>290</v>
      </c>
      <c r="E98" t="s">
        <v>36</v>
      </c>
      <c r="F98" t="s">
        <v>291</v>
      </c>
      <c r="G98" s="3">
        <v>13455</v>
      </c>
      <c r="H98" t="s">
        <v>78</v>
      </c>
      <c r="I98" t="s">
        <v>972</v>
      </c>
      <c r="J98" s="3">
        <v>13455</v>
      </c>
      <c r="K98" s="2">
        <v>44564</v>
      </c>
      <c r="L98" s="2">
        <v>44335</v>
      </c>
      <c r="M98" t="s">
        <v>915</v>
      </c>
      <c r="N98" t="s">
        <v>80</v>
      </c>
      <c r="O98" t="s">
        <v>42</v>
      </c>
      <c r="P98" t="s">
        <v>65</v>
      </c>
      <c r="Q98" s="2">
        <v>44447</v>
      </c>
      <c r="R98" t="s">
        <v>973</v>
      </c>
      <c r="V98" t="s">
        <v>43</v>
      </c>
      <c r="W98" t="s">
        <v>43</v>
      </c>
      <c r="X98" t="s">
        <v>44</v>
      </c>
      <c r="Y98" t="s">
        <v>974</v>
      </c>
      <c r="Z98" t="s">
        <v>44</v>
      </c>
      <c r="AC98" t="s">
        <v>45</v>
      </c>
      <c r="AD98" t="s">
        <v>44</v>
      </c>
      <c r="AE98" t="s">
        <v>44</v>
      </c>
    </row>
    <row r="99" spans="1:31" x14ac:dyDescent="0.25">
      <c r="A99" t="s">
        <v>551</v>
      </c>
      <c r="B99" t="s">
        <v>33</v>
      </c>
      <c r="C99" t="s">
        <v>34</v>
      </c>
      <c r="D99" t="s">
        <v>35</v>
      </c>
      <c r="E99" t="s">
        <v>36</v>
      </c>
      <c r="F99" t="s">
        <v>37</v>
      </c>
      <c r="G99" s="3">
        <v>13090</v>
      </c>
      <c r="H99" t="s">
        <v>552</v>
      </c>
      <c r="I99" t="s">
        <v>101</v>
      </c>
      <c r="J99" s="3">
        <v>13090</v>
      </c>
      <c r="K99" s="2">
        <v>45449</v>
      </c>
      <c r="L99" s="2">
        <v>45448</v>
      </c>
      <c r="M99" t="s">
        <v>147</v>
      </c>
      <c r="N99" t="s">
        <v>117</v>
      </c>
      <c r="O99" t="s">
        <v>42</v>
      </c>
      <c r="V99" t="s">
        <v>43</v>
      </c>
      <c r="W99" t="s">
        <v>43</v>
      </c>
      <c r="X99" t="s">
        <v>44</v>
      </c>
      <c r="Y99" t="s">
        <v>553</v>
      </c>
      <c r="Z99" t="s">
        <v>44</v>
      </c>
      <c r="AC99" t="s">
        <v>57</v>
      </c>
      <c r="AD99" t="s">
        <v>44</v>
      </c>
      <c r="AE99" t="s">
        <v>44</v>
      </c>
    </row>
    <row r="100" spans="1:31" x14ac:dyDescent="0.25">
      <c r="A100" t="s">
        <v>619</v>
      </c>
      <c r="B100" t="s">
        <v>33</v>
      </c>
      <c r="C100" t="s">
        <v>34</v>
      </c>
      <c r="D100" t="s">
        <v>620</v>
      </c>
      <c r="E100" t="s">
        <v>36</v>
      </c>
      <c r="F100" t="s">
        <v>621</v>
      </c>
      <c r="G100" s="3">
        <v>6950</v>
      </c>
      <c r="H100" t="s">
        <v>622</v>
      </c>
      <c r="I100" t="s">
        <v>623</v>
      </c>
      <c r="J100" s="3">
        <v>6950</v>
      </c>
      <c r="K100" s="2">
        <v>45391</v>
      </c>
      <c r="L100" s="2">
        <v>45390</v>
      </c>
      <c r="M100" t="s">
        <v>40</v>
      </c>
      <c r="N100" t="s">
        <v>624</v>
      </c>
      <c r="O100" t="s">
        <v>42</v>
      </c>
      <c r="V100" t="s">
        <v>43</v>
      </c>
      <c r="W100" t="s">
        <v>43</v>
      </c>
      <c r="X100" t="s">
        <v>44</v>
      </c>
      <c r="Z100" t="s">
        <v>44</v>
      </c>
      <c r="AC100" t="s">
        <v>57</v>
      </c>
      <c r="AD100" t="s">
        <v>44</v>
      </c>
      <c r="AE100" t="s">
        <v>44</v>
      </c>
    </row>
    <row r="101" spans="1:31" x14ac:dyDescent="0.25">
      <c r="A101" t="s">
        <v>637</v>
      </c>
      <c r="B101" t="s">
        <v>67</v>
      </c>
      <c r="C101" t="s">
        <v>34</v>
      </c>
      <c r="D101" t="s">
        <v>35</v>
      </c>
      <c r="E101" t="s">
        <v>36</v>
      </c>
      <c r="F101" t="s">
        <v>37</v>
      </c>
      <c r="G101" s="3">
        <v>12850</v>
      </c>
      <c r="H101" t="s">
        <v>622</v>
      </c>
      <c r="I101" t="s">
        <v>638</v>
      </c>
      <c r="J101" s="3">
        <v>12850</v>
      </c>
      <c r="K101" s="2">
        <v>45376</v>
      </c>
      <c r="L101" s="2">
        <v>45372</v>
      </c>
      <c r="M101" t="s">
        <v>40</v>
      </c>
      <c r="N101" t="s">
        <v>624</v>
      </c>
      <c r="O101" t="s">
        <v>71</v>
      </c>
      <c r="P101" t="s">
        <v>65</v>
      </c>
      <c r="Q101" s="2">
        <v>45397</v>
      </c>
      <c r="R101" t="s">
        <v>639</v>
      </c>
      <c r="V101" t="s">
        <v>43</v>
      </c>
      <c r="W101" t="s">
        <v>43</v>
      </c>
      <c r="X101" t="s">
        <v>44</v>
      </c>
      <c r="Z101" t="s">
        <v>44</v>
      </c>
      <c r="AC101" t="s">
        <v>45</v>
      </c>
      <c r="AD101" t="s">
        <v>44</v>
      </c>
      <c r="AE101" t="s">
        <v>44</v>
      </c>
    </row>
    <row r="102" spans="1:31" x14ac:dyDescent="0.25">
      <c r="A102" t="s">
        <v>1030</v>
      </c>
      <c r="B102" t="s">
        <v>33</v>
      </c>
      <c r="C102" t="s">
        <v>34</v>
      </c>
      <c r="D102" t="s">
        <v>35</v>
      </c>
      <c r="E102" t="s">
        <v>36</v>
      </c>
      <c r="F102" t="s">
        <v>37</v>
      </c>
      <c r="G102" s="3">
        <v>14037.5</v>
      </c>
      <c r="H102" t="s">
        <v>622</v>
      </c>
      <c r="I102" t="s">
        <v>1031</v>
      </c>
      <c r="J102" s="3">
        <v>14037.5</v>
      </c>
      <c r="K102" s="2">
        <v>44319</v>
      </c>
      <c r="L102" s="2">
        <v>44316</v>
      </c>
      <c r="M102" t="s">
        <v>102</v>
      </c>
      <c r="N102" t="s">
        <v>1032</v>
      </c>
      <c r="O102" t="s">
        <v>42</v>
      </c>
      <c r="V102" t="s">
        <v>43</v>
      </c>
      <c r="W102" t="s">
        <v>43</v>
      </c>
      <c r="X102" t="s">
        <v>44</v>
      </c>
      <c r="Z102" t="s">
        <v>44</v>
      </c>
      <c r="AC102" t="s">
        <v>45</v>
      </c>
      <c r="AD102" t="s">
        <v>44</v>
      </c>
      <c r="AE102" t="s">
        <v>44</v>
      </c>
    </row>
    <row r="103" spans="1:31" x14ac:dyDescent="0.25">
      <c r="A103" t="s">
        <v>561</v>
      </c>
      <c r="B103" t="s">
        <v>33</v>
      </c>
      <c r="C103" t="s">
        <v>34</v>
      </c>
      <c r="D103" t="s">
        <v>35</v>
      </c>
      <c r="E103" t="s">
        <v>36</v>
      </c>
      <c r="F103" t="s">
        <v>37</v>
      </c>
      <c r="G103" s="3">
        <v>9080</v>
      </c>
      <c r="H103" t="s">
        <v>562</v>
      </c>
      <c r="I103" t="s">
        <v>563</v>
      </c>
      <c r="J103" s="3">
        <v>9080</v>
      </c>
      <c r="K103" s="2">
        <v>45446</v>
      </c>
      <c r="L103" s="2">
        <v>45446</v>
      </c>
      <c r="M103" t="s">
        <v>147</v>
      </c>
      <c r="N103" t="s">
        <v>564</v>
      </c>
      <c r="O103" t="s">
        <v>42</v>
      </c>
      <c r="V103" t="s">
        <v>43</v>
      </c>
      <c r="W103" t="s">
        <v>43</v>
      </c>
      <c r="X103" t="s">
        <v>44</v>
      </c>
      <c r="Z103" t="s">
        <v>44</v>
      </c>
      <c r="AC103" t="s">
        <v>45</v>
      </c>
      <c r="AD103" t="s">
        <v>44</v>
      </c>
      <c r="AE103" t="s">
        <v>44</v>
      </c>
    </row>
    <row r="104" spans="1:31" x14ac:dyDescent="0.25">
      <c r="A104" t="s">
        <v>763</v>
      </c>
      <c r="B104" t="s">
        <v>67</v>
      </c>
      <c r="C104" t="s">
        <v>34</v>
      </c>
      <c r="D104" t="s">
        <v>209</v>
      </c>
      <c r="E104" t="s">
        <v>36</v>
      </c>
      <c r="F104" t="s">
        <v>210</v>
      </c>
      <c r="G104" s="3">
        <v>17198.810000000001</v>
      </c>
      <c r="H104" t="s">
        <v>562</v>
      </c>
      <c r="I104" t="s">
        <v>616</v>
      </c>
      <c r="J104" s="3">
        <v>17198.810000000001</v>
      </c>
      <c r="K104" s="2">
        <v>45096</v>
      </c>
      <c r="L104" s="2">
        <v>45083</v>
      </c>
      <c r="M104" t="s">
        <v>764</v>
      </c>
      <c r="N104" t="s">
        <v>564</v>
      </c>
      <c r="O104" t="s">
        <v>71</v>
      </c>
      <c r="V104" t="s">
        <v>43</v>
      </c>
      <c r="W104" t="s">
        <v>43</v>
      </c>
      <c r="X104" t="s">
        <v>44</v>
      </c>
      <c r="Y104" t="s">
        <v>765</v>
      </c>
      <c r="Z104" t="s">
        <v>44</v>
      </c>
      <c r="AC104" t="s">
        <v>57</v>
      </c>
      <c r="AD104" t="s">
        <v>44</v>
      </c>
      <c r="AE104" t="s">
        <v>44</v>
      </c>
    </row>
    <row r="105" spans="1:31" x14ac:dyDescent="0.25">
      <c r="A105" t="s">
        <v>769</v>
      </c>
      <c r="B105" t="s">
        <v>33</v>
      </c>
      <c r="C105" t="s">
        <v>266</v>
      </c>
      <c r="D105" t="s">
        <v>770</v>
      </c>
      <c r="E105" t="s">
        <v>36</v>
      </c>
      <c r="F105" t="s">
        <v>771</v>
      </c>
      <c r="G105" s="3">
        <v>6800</v>
      </c>
      <c r="H105" t="s">
        <v>562</v>
      </c>
      <c r="I105" t="s">
        <v>772</v>
      </c>
      <c r="J105" s="3">
        <v>6800</v>
      </c>
      <c r="K105" s="2">
        <v>45092</v>
      </c>
      <c r="L105" s="2">
        <v>45092</v>
      </c>
      <c r="M105" t="s">
        <v>169</v>
      </c>
      <c r="N105" t="s">
        <v>564</v>
      </c>
      <c r="O105" t="s">
        <v>42</v>
      </c>
      <c r="V105" t="s">
        <v>43</v>
      </c>
      <c r="W105" t="s">
        <v>43</v>
      </c>
      <c r="X105" t="s">
        <v>44</v>
      </c>
      <c r="Z105" t="s">
        <v>44</v>
      </c>
      <c r="AC105" t="s">
        <v>45</v>
      </c>
      <c r="AD105" t="s">
        <v>44</v>
      </c>
      <c r="AE105" t="s">
        <v>44</v>
      </c>
    </row>
    <row r="106" spans="1:31" x14ac:dyDescent="0.25">
      <c r="A106" t="s">
        <v>1011</v>
      </c>
      <c r="B106" t="s">
        <v>33</v>
      </c>
      <c r="C106" t="s">
        <v>34</v>
      </c>
      <c r="D106" t="s">
        <v>35</v>
      </c>
      <c r="E106" t="s">
        <v>36</v>
      </c>
      <c r="F106" t="s">
        <v>37</v>
      </c>
      <c r="G106" s="3">
        <v>6400</v>
      </c>
      <c r="H106" t="s">
        <v>562</v>
      </c>
      <c r="I106" t="s">
        <v>772</v>
      </c>
      <c r="J106" s="3">
        <v>6400</v>
      </c>
      <c r="K106" s="2">
        <v>44399</v>
      </c>
      <c r="L106" s="2">
        <v>44392</v>
      </c>
      <c r="M106" t="s">
        <v>190</v>
      </c>
      <c r="N106" t="s">
        <v>564</v>
      </c>
      <c r="O106" t="s">
        <v>175</v>
      </c>
      <c r="V106" t="s">
        <v>43</v>
      </c>
      <c r="W106" t="s">
        <v>43</v>
      </c>
      <c r="X106" t="s">
        <v>44</v>
      </c>
      <c r="Z106" t="s">
        <v>44</v>
      </c>
      <c r="AC106" t="s">
        <v>45</v>
      </c>
      <c r="AD106" t="s">
        <v>176</v>
      </c>
      <c r="AE106" t="s">
        <v>44</v>
      </c>
    </row>
    <row r="107" spans="1:31" x14ac:dyDescent="0.25">
      <c r="A107" t="s">
        <v>706</v>
      </c>
      <c r="B107" t="s">
        <v>67</v>
      </c>
      <c r="C107" t="s">
        <v>34</v>
      </c>
      <c r="D107" t="s">
        <v>68</v>
      </c>
      <c r="E107" t="s">
        <v>36</v>
      </c>
      <c r="F107" t="s">
        <v>69</v>
      </c>
      <c r="G107" s="3">
        <v>6825</v>
      </c>
      <c r="H107" t="s">
        <v>707</v>
      </c>
      <c r="I107" t="s">
        <v>708</v>
      </c>
      <c r="J107" s="3">
        <v>6825</v>
      </c>
      <c r="K107" s="2">
        <v>45219</v>
      </c>
      <c r="L107" s="2">
        <v>45219</v>
      </c>
      <c r="M107" t="s">
        <v>207</v>
      </c>
      <c r="N107" t="s">
        <v>709</v>
      </c>
      <c r="O107" t="s">
        <v>71</v>
      </c>
      <c r="V107" t="s">
        <v>43</v>
      </c>
      <c r="W107" t="s">
        <v>43</v>
      </c>
      <c r="X107" t="s">
        <v>44</v>
      </c>
      <c r="Y107" t="s">
        <v>710</v>
      </c>
      <c r="Z107" t="s">
        <v>44</v>
      </c>
      <c r="AC107" t="s">
        <v>57</v>
      </c>
      <c r="AD107" t="s">
        <v>44</v>
      </c>
      <c r="AE107" t="s">
        <v>44</v>
      </c>
    </row>
    <row r="108" spans="1:31" x14ac:dyDescent="0.25">
      <c r="A108" t="s">
        <v>706</v>
      </c>
      <c r="B108" t="s">
        <v>67</v>
      </c>
      <c r="C108" t="s">
        <v>34</v>
      </c>
      <c r="D108" t="s">
        <v>68</v>
      </c>
      <c r="E108" t="s">
        <v>36</v>
      </c>
      <c r="F108" t="s">
        <v>69</v>
      </c>
      <c r="G108" s="3">
        <v>11942</v>
      </c>
      <c r="H108" t="s">
        <v>707</v>
      </c>
      <c r="I108" t="s">
        <v>708</v>
      </c>
      <c r="J108" s="3">
        <v>11942</v>
      </c>
      <c r="K108" s="2">
        <v>45219</v>
      </c>
      <c r="L108" s="2">
        <v>45219</v>
      </c>
      <c r="M108" t="s">
        <v>207</v>
      </c>
      <c r="N108" t="s">
        <v>709</v>
      </c>
      <c r="O108" t="s">
        <v>71</v>
      </c>
      <c r="V108" t="s">
        <v>43</v>
      </c>
      <c r="W108" t="s">
        <v>43</v>
      </c>
      <c r="X108" t="s">
        <v>44</v>
      </c>
      <c r="Y108" t="s">
        <v>710</v>
      </c>
      <c r="Z108" t="s">
        <v>44</v>
      </c>
      <c r="AC108" t="s">
        <v>57</v>
      </c>
      <c r="AD108" t="s">
        <v>44</v>
      </c>
      <c r="AE108" t="s">
        <v>44</v>
      </c>
    </row>
    <row r="109" spans="1:31" x14ac:dyDescent="0.25">
      <c r="A109" t="s">
        <v>706</v>
      </c>
      <c r="B109" t="s">
        <v>67</v>
      </c>
      <c r="C109" t="s">
        <v>34</v>
      </c>
      <c r="D109" t="s">
        <v>68</v>
      </c>
      <c r="E109" t="s">
        <v>36</v>
      </c>
      <c r="F109" t="s">
        <v>69</v>
      </c>
      <c r="G109" s="3">
        <v>509</v>
      </c>
      <c r="H109" t="s">
        <v>707</v>
      </c>
      <c r="I109" t="s">
        <v>728</v>
      </c>
      <c r="J109" s="3">
        <v>509</v>
      </c>
      <c r="K109" s="2">
        <v>45211</v>
      </c>
      <c r="L109" s="2">
        <v>45210</v>
      </c>
      <c r="M109" t="s">
        <v>169</v>
      </c>
      <c r="N109" t="s">
        <v>709</v>
      </c>
      <c r="O109" t="s">
        <v>71</v>
      </c>
      <c r="V109" t="s">
        <v>43</v>
      </c>
      <c r="W109" t="s">
        <v>43</v>
      </c>
      <c r="X109" t="s">
        <v>44</v>
      </c>
      <c r="Y109" t="s">
        <v>710</v>
      </c>
      <c r="Z109" t="s">
        <v>44</v>
      </c>
      <c r="AC109" t="s">
        <v>57</v>
      </c>
      <c r="AD109" t="s">
        <v>44</v>
      </c>
      <c r="AE109" t="s">
        <v>44</v>
      </c>
    </row>
    <row r="110" spans="1:31" x14ac:dyDescent="0.25">
      <c r="A110" t="s">
        <v>864</v>
      </c>
      <c r="B110" t="s">
        <v>33</v>
      </c>
      <c r="C110" t="s">
        <v>34</v>
      </c>
      <c r="D110" t="s">
        <v>865</v>
      </c>
      <c r="E110" t="s">
        <v>367</v>
      </c>
      <c r="F110" t="s">
        <v>866</v>
      </c>
      <c r="G110" s="3">
        <v>4863</v>
      </c>
      <c r="H110" t="s">
        <v>707</v>
      </c>
      <c r="I110" t="s">
        <v>867</v>
      </c>
      <c r="J110" s="3">
        <v>4862.3599999999997</v>
      </c>
      <c r="K110" s="2">
        <v>44852</v>
      </c>
      <c r="L110" s="2">
        <v>44852</v>
      </c>
      <c r="M110" t="s">
        <v>431</v>
      </c>
      <c r="N110">
        <f>2608+2255</f>
        <v>4863</v>
      </c>
      <c r="O110" t="s">
        <v>42</v>
      </c>
      <c r="P110" t="s">
        <v>65</v>
      </c>
      <c r="Q110" s="2">
        <v>44901</v>
      </c>
      <c r="R110" t="s">
        <v>868</v>
      </c>
      <c r="V110" t="s">
        <v>43</v>
      </c>
      <c r="W110" t="s">
        <v>43</v>
      </c>
      <c r="X110" t="s">
        <v>44</v>
      </c>
      <c r="Z110" t="s">
        <v>44</v>
      </c>
      <c r="AC110" t="s">
        <v>57</v>
      </c>
      <c r="AD110" t="s">
        <v>44</v>
      </c>
      <c r="AE110" t="s">
        <v>44</v>
      </c>
    </row>
    <row r="111" spans="1:31" x14ac:dyDescent="0.25">
      <c r="A111" t="s">
        <v>526</v>
      </c>
      <c r="B111" t="s">
        <v>67</v>
      </c>
      <c r="C111" t="s">
        <v>34</v>
      </c>
      <c r="D111" t="s">
        <v>35</v>
      </c>
      <c r="E111" t="s">
        <v>36</v>
      </c>
      <c r="F111" t="s">
        <v>37</v>
      </c>
      <c r="G111" s="3">
        <v>2982</v>
      </c>
      <c r="H111" t="s">
        <v>527</v>
      </c>
      <c r="I111" t="s">
        <v>528</v>
      </c>
      <c r="J111" s="3">
        <v>2982</v>
      </c>
      <c r="K111" s="2">
        <v>45462</v>
      </c>
      <c r="L111" s="2">
        <v>45456</v>
      </c>
      <c r="M111" t="s">
        <v>98</v>
      </c>
      <c r="N111" t="s">
        <v>529</v>
      </c>
      <c r="O111" t="s">
        <v>71</v>
      </c>
      <c r="V111" t="s">
        <v>43</v>
      </c>
      <c r="W111" t="s">
        <v>43</v>
      </c>
      <c r="X111" t="s">
        <v>44</v>
      </c>
      <c r="Y111" t="s">
        <v>530</v>
      </c>
      <c r="Z111" t="s">
        <v>44</v>
      </c>
      <c r="AC111" t="s">
        <v>57</v>
      </c>
      <c r="AD111" t="s">
        <v>44</v>
      </c>
      <c r="AE111" t="s">
        <v>44</v>
      </c>
    </row>
    <row r="112" spans="1:31" x14ac:dyDescent="0.25">
      <c r="A112" t="s">
        <v>437</v>
      </c>
      <c r="B112" t="s">
        <v>33</v>
      </c>
      <c r="C112" t="s">
        <v>34</v>
      </c>
      <c r="D112" t="s">
        <v>438</v>
      </c>
      <c r="E112" t="s">
        <v>36</v>
      </c>
      <c r="F112" t="s">
        <v>439</v>
      </c>
      <c r="G112" s="3">
        <v>8344.2000000000007</v>
      </c>
      <c r="H112" t="s">
        <v>440</v>
      </c>
      <c r="I112" t="s">
        <v>441</v>
      </c>
      <c r="J112" s="3">
        <v>8344.2000000000007</v>
      </c>
      <c r="K112" s="2">
        <v>45595</v>
      </c>
      <c r="L112" s="2">
        <v>45590</v>
      </c>
      <c r="M112" t="s">
        <v>442</v>
      </c>
      <c r="N112" t="s">
        <v>381</v>
      </c>
      <c r="O112" t="s">
        <v>42</v>
      </c>
      <c r="V112" t="s">
        <v>43</v>
      </c>
      <c r="W112" t="s">
        <v>43</v>
      </c>
      <c r="X112" t="s">
        <v>44</v>
      </c>
      <c r="Z112" t="s">
        <v>44</v>
      </c>
      <c r="AC112" t="s">
        <v>57</v>
      </c>
      <c r="AD112" t="s">
        <v>44</v>
      </c>
      <c r="AE112" t="s">
        <v>44</v>
      </c>
    </row>
    <row r="113" spans="1:31" x14ac:dyDescent="0.25">
      <c r="A113" t="s">
        <v>531</v>
      </c>
      <c r="B113" t="s">
        <v>33</v>
      </c>
      <c r="C113" t="s">
        <v>34</v>
      </c>
      <c r="D113" t="s">
        <v>35</v>
      </c>
      <c r="E113" t="s">
        <v>36</v>
      </c>
      <c r="F113" t="s">
        <v>37</v>
      </c>
      <c r="G113" s="3">
        <v>15326</v>
      </c>
      <c r="H113" t="s">
        <v>532</v>
      </c>
      <c r="I113" t="s">
        <v>129</v>
      </c>
      <c r="J113" s="3">
        <v>15326</v>
      </c>
      <c r="K113" s="2">
        <v>45462</v>
      </c>
      <c r="L113" s="2">
        <v>45456</v>
      </c>
      <c r="M113" t="s">
        <v>147</v>
      </c>
      <c r="N113" t="s">
        <v>137</v>
      </c>
      <c r="O113" t="s">
        <v>42</v>
      </c>
      <c r="V113" t="s">
        <v>43</v>
      </c>
      <c r="W113" t="s">
        <v>43</v>
      </c>
      <c r="X113" t="s">
        <v>44</v>
      </c>
      <c r="Z113" t="s">
        <v>44</v>
      </c>
      <c r="AC113" t="s">
        <v>45</v>
      </c>
      <c r="AD113" t="s">
        <v>44</v>
      </c>
      <c r="AE113" t="s">
        <v>44</v>
      </c>
    </row>
    <row r="114" spans="1:31" x14ac:dyDescent="0.25">
      <c r="A114" t="s">
        <v>761</v>
      </c>
      <c r="B114" t="s">
        <v>33</v>
      </c>
      <c r="C114" t="s">
        <v>34</v>
      </c>
      <c r="D114" t="s">
        <v>35</v>
      </c>
      <c r="E114" t="s">
        <v>36</v>
      </c>
      <c r="F114" t="s">
        <v>37</v>
      </c>
      <c r="G114" s="3">
        <v>13565</v>
      </c>
      <c r="H114" t="s">
        <v>532</v>
      </c>
      <c r="I114" t="s">
        <v>762</v>
      </c>
      <c r="J114" s="3">
        <v>13565</v>
      </c>
      <c r="K114" s="2">
        <v>45099</v>
      </c>
      <c r="L114" s="2">
        <v>45093</v>
      </c>
      <c r="M114" t="s">
        <v>147</v>
      </c>
      <c r="N114" t="s">
        <v>137</v>
      </c>
      <c r="O114" t="s">
        <v>42</v>
      </c>
      <c r="V114" t="s">
        <v>43</v>
      </c>
      <c r="W114" t="s">
        <v>43</v>
      </c>
      <c r="X114" t="s">
        <v>44</v>
      </c>
      <c r="Z114" t="s">
        <v>44</v>
      </c>
      <c r="AC114" t="s">
        <v>57</v>
      </c>
      <c r="AD114" t="s">
        <v>44</v>
      </c>
      <c r="AE114" t="s">
        <v>44</v>
      </c>
    </row>
    <row r="115" spans="1:31" x14ac:dyDescent="0.25">
      <c r="A115" t="s">
        <v>781</v>
      </c>
      <c r="B115" t="s">
        <v>33</v>
      </c>
      <c r="C115" t="s">
        <v>34</v>
      </c>
      <c r="D115" t="s">
        <v>35</v>
      </c>
      <c r="E115" t="s">
        <v>36</v>
      </c>
      <c r="F115" t="s">
        <v>37</v>
      </c>
      <c r="G115" s="3">
        <v>13303</v>
      </c>
      <c r="H115" t="s">
        <v>532</v>
      </c>
      <c r="I115" t="s">
        <v>782</v>
      </c>
      <c r="J115" s="3">
        <v>13303</v>
      </c>
      <c r="K115" s="2">
        <v>45065</v>
      </c>
      <c r="L115" s="2">
        <v>45065</v>
      </c>
      <c r="M115" t="s">
        <v>431</v>
      </c>
      <c r="N115" t="s">
        <v>137</v>
      </c>
      <c r="O115" t="s">
        <v>42</v>
      </c>
      <c r="V115" t="s">
        <v>43</v>
      </c>
      <c r="W115" t="s">
        <v>43</v>
      </c>
      <c r="X115" t="s">
        <v>44</v>
      </c>
      <c r="Z115" t="s">
        <v>44</v>
      </c>
      <c r="AC115" t="s">
        <v>57</v>
      </c>
      <c r="AD115" t="s">
        <v>44</v>
      </c>
      <c r="AE115" t="s">
        <v>44</v>
      </c>
    </row>
    <row r="116" spans="1:31" x14ac:dyDescent="0.25">
      <c r="A116" t="s">
        <v>960</v>
      </c>
      <c r="B116" t="s">
        <v>33</v>
      </c>
      <c r="C116" t="s">
        <v>34</v>
      </c>
      <c r="D116" t="s">
        <v>59</v>
      </c>
      <c r="E116" t="s">
        <v>36</v>
      </c>
      <c r="F116" t="s">
        <v>60</v>
      </c>
      <c r="G116" s="3">
        <v>6000</v>
      </c>
      <c r="H116" t="s">
        <v>532</v>
      </c>
      <c r="I116" t="s">
        <v>782</v>
      </c>
      <c r="J116" s="3">
        <v>6000</v>
      </c>
      <c r="K116" s="2">
        <v>44645</v>
      </c>
      <c r="L116" s="2">
        <v>44638</v>
      </c>
      <c r="M116" t="s">
        <v>156</v>
      </c>
      <c r="N116" t="s">
        <v>137</v>
      </c>
      <c r="O116" t="s">
        <v>42</v>
      </c>
      <c r="P116" t="s">
        <v>65</v>
      </c>
      <c r="Q116" s="2">
        <v>44735</v>
      </c>
      <c r="R116" t="s">
        <v>387</v>
      </c>
      <c r="V116" t="s">
        <v>43</v>
      </c>
      <c r="W116" t="s">
        <v>43</v>
      </c>
      <c r="X116" t="s">
        <v>44</v>
      </c>
      <c r="Z116" t="s">
        <v>44</v>
      </c>
      <c r="AC116" t="s">
        <v>45</v>
      </c>
      <c r="AD116" t="s">
        <v>44</v>
      </c>
      <c r="AE116" t="s">
        <v>44</v>
      </c>
    </row>
    <row r="117" spans="1:31" x14ac:dyDescent="0.25">
      <c r="A117" t="s">
        <v>580</v>
      </c>
      <c r="B117" t="s">
        <v>33</v>
      </c>
      <c r="C117" t="s">
        <v>34</v>
      </c>
      <c r="D117" t="s">
        <v>35</v>
      </c>
      <c r="E117" t="s">
        <v>36</v>
      </c>
      <c r="F117" t="s">
        <v>37</v>
      </c>
      <c r="G117" s="3">
        <v>11148</v>
      </c>
      <c r="H117" t="s">
        <v>344</v>
      </c>
      <c r="I117" t="s">
        <v>581</v>
      </c>
      <c r="J117" s="3">
        <v>11148</v>
      </c>
      <c r="K117" s="2">
        <v>45427</v>
      </c>
      <c r="L117" s="2">
        <v>45420</v>
      </c>
      <c r="M117" t="s">
        <v>86</v>
      </c>
      <c r="N117" t="s">
        <v>346</v>
      </c>
      <c r="O117" t="s">
        <v>42</v>
      </c>
      <c r="V117" t="s">
        <v>43</v>
      </c>
      <c r="W117" t="s">
        <v>43</v>
      </c>
      <c r="X117" t="s">
        <v>44</v>
      </c>
      <c r="Z117" t="s">
        <v>44</v>
      </c>
      <c r="AC117" t="s">
        <v>45</v>
      </c>
      <c r="AD117" t="s">
        <v>44</v>
      </c>
      <c r="AE117" t="s">
        <v>44</v>
      </c>
    </row>
    <row r="118" spans="1:31" x14ac:dyDescent="0.25">
      <c r="A118" t="s">
        <v>343</v>
      </c>
      <c r="B118" t="s">
        <v>33</v>
      </c>
      <c r="C118" t="s">
        <v>34</v>
      </c>
      <c r="D118" t="s">
        <v>35</v>
      </c>
      <c r="E118" t="s">
        <v>36</v>
      </c>
      <c r="F118" t="s">
        <v>37</v>
      </c>
      <c r="G118" s="3">
        <v>9570</v>
      </c>
      <c r="H118" t="s">
        <v>344</v>
      </c>
      <c r="I118" t="s">
        <v>345</v>
      </c>
      <c r="J118" s="3">
        <v>9570</v>
      </c>
      <c r="K118" s="2">
        <v>44343</v>
      </c>
      <c r="L118" s="2">
        <v>44326</v>
      </c>
      <c r="M118" t="s">
        <v>147</v>
      </c>
      <c r="N118" t="s">
        <v>346</v>
      </c>
      <c r="O118" t="s">
        <v>347</v>
      </c>
      <c r="V118" t="s">
        <v>43</v>
      </c>
      <c r="W118" t="s">
        <v>43</v>
      </c>
      <c r="X118" t="s">
        <v>44</v>
      </c>
      <c r="Z118" t="s">
        <v>44</v>
      </c>
      <c r="AC118" t="s">
        <v>45</v>
      </c>
      <c r="AD118" t="s">
        <v>176</v>
      </c>
      <c r="AE118" t="s">
        <v>44</v>
      </c>
    </row>
    <row r="119" spans="1:31" x14ac:dyDescent="0.25">
      <c r="A119" t="s">
        <v>500</v>
      </c>
      <c r="B119" t="s">
        <v>67</v>
      </c>
      <c r="C119" t="s">
        <v>34</v>
      </c>
      <c r="D119" t="s">
        <v>35</v>
      </c>
      <c r="E119" t="s">
        <v>36</v>
      </c>
      <c r="F119" t="s">
        <v>37</v>
      </c>
      <c r="G119" s="3">
        <v>18135</v>
      </c>
      <c r="H119" t="s">
        <v>501</v>
      </c>
      <c r="I119" t="s">
        <v>502</v>
      </c>
      <c r="J119" s="3">
        <v>18135</v>
      </c>
      <c r="K119" s="2">
        <v>45492</v>
      </c>
      <c r="L119" s="2">
        <v>45491</v>
      </c>
      <c r="M119" t="s">
        <v>503</v>
      </c>
      <c r="N119" t="s">
        <v>504</v>
      </c>
      <c r="O119" t="s">
        <v>505</v>
      </c>
      <c r="V119" t="s">
        <v>43</v>
      </c>
      <c r="W119" t="s">
        <v>43</v>
      </c>
      <c r="X119" t="s">
        <v>44</v>
      </c>
      <c r="Z119" t="s">
        <v>44</v>
      </c>
      <c r="AC119" t="s">
        <v>105</v>
      </c>
      <c r="AD119" t="s">
        <v>44</v>
      </c>
      <c r="AE119" t="s">
        <v>44</v>
      </c>
    </row>
    <row r="120" spans="1:31" x14ac:dyDescent="0.25">
      <c r="A120" t="s">
        <v>747</v>
      </c>
      <c r="B120" t="s">
        <v>33</v>
      </c>
      <c r="C120" t="s">
        <v>34</v>
      </c>
      <c r="D120" t="s">
        <v>35</v>
      </c>
      <c r="E120" t="s">
        <v>36</v>
      </c>
      <c r="F120" t="s">
        <v>37</v>
      </c>
      <c r="G120" s="3">
        <v>8081.32</v>
      </c>
      <c r="H120" t="s">
        <v>501</v>
      </c>
      <c r="I120" t="s">
        <v>748</v>
      </c>
      <c r="J120" s="3">
        <v>8081.32</v>
      </c>
      <c r="K120" s="2">
        <v>45156</v>
      </c>
      <c r="L120" s="2">
        <v>45156</v>
      </c>
      <c r="M120" t="s">
        <v>91</v>
      </c>
      <c r="N120" t="s">
        <v>504</v>
      </c>
      <c r="O120" t="s">
        <v>42</v>
      </c>
      <c r="V120" t="s">
        <v>43</v>
      </c>
      <c r="W120" t="s">
        <v>43</v>
      </c>
      <c r="X120" t="s">
        <v>44</v>
      </c>
      <c r="Z120" t="s">
        <v>44</v>
      </c>
      <c r="AC120" t="s">
        <v>57</v>
      </c>
      <c r="AD120" t="s">
        <v>44</v>
      </c>
      <c r="AE120" t="s">
        <v>44</v>
      </c>
    </row>
    <row r="121" spans="1:31" x14ac:dyDescent="0.25">
      <c r="A121" t="s">
        <v>894</v>
      </c>
      <c r="B121" t="s">
        <v>33</v>
      </c>
      <c r="C121" t="s">
        <v>34</v>
      </c>
      <c r="D121" t="s">
        <v>59</v>
      </c>
      <c r="E121" t="s">
        <v>36</v>
      </c>
      <c r="F121" t="s">
        <v>60</v>
      </c>
      <c r="G121" s="3">
        <v>8467.5</v>
      </c>
      <c r="H121" t="s">
        <v>501</v>
      </c>
      <c r="I121" t="s">
        <v>748</v>
      </c>
      <c r="J121" s="3">
        <v>8467.5</v>
      </c>
      <c r="K121" s="2">
        <v>44791</v>
      </c>
      <c r="L121" s="2">
        <v>44785</v>
      </c>
      <c r="M121" t="s">
        <v>896</v>
      </c>
      <c r="N121" t="s">
        <v>504</v>
      </c>
      <c r="O121" t="s">
        <v>104</v>
      </c>
      <c r="P121" t="s">
        <v>65</v>
      </c>
      <c r="Q121" s="2">
        <v>45148</v>
      </c>
      <c r="R121" t="s">
        <v>895</v>
      </c>
      <c r="V121" t="s">
        <v>43</v>
      </c>
      <c r="W121" t="s">
        <v>43</v>
      </c>
      <c r="X121" t="s">
        <v>44</v>
      </c>
      <c r="Z121" t="s">
        <v>44</v>
      </c>
      <c r="AC121" t="s">
        <v>105</v>
      </c>
      <c r="AD121" t="s">
        <v>44</v>
      </c>
      <c r="AE121" t="s">
        <v>44</v>
      </c>
    </row>
    <row r="122" spans="1:31" x14ac:dyDescent="0.25">
      <c r="A122" t="s">
        <v>1017</v>
      </c>
      <c r="B122" t="s">
        <v>33</v>
      </c>
      <c r="C122" t="s">
        <v>34</v>
      </c>
      <c r="D122" t="s">
        <v>209</v>
      </c>
      <c r="E122" t="s">
        <v>36</v>
      </c>
      <c r="F122" t="s">
        <v>210</v>
      </c>
      <c r="G122" s="3">
        <v>10217.5</v>
      </c>
      <c r="H122" t="s">
        <v>501</v>
      </c>
      <c r="I122" t="s">
        <v>1018</v>
      </c>
      <c r="J122" s="3">
        <v>10217.5</v>
      </c>
      <c r="K122" s="2">
        <v>44397</v>
      </c>
      <c r="L122" s="2">
        <v>44396</v>
      </c>
      <c r="M122" t="s">
        <v>267</v>
      </c>
      <c r="N122" t="s">
        <v>504</v>
      </c>
      <c r="O122" t="s">
        <v>42</v>
      </c>
      <c r="P122" t="s">
        <v>65</v>
      </c>
      <c r="Q122" s="2">
        <v>44515</v>
      </c>
      <c r="R122" t="s">
        <v>1019</v>
      </c>
      <c r="S122" t="s">
        <v>1020</v>
      </c>
      <c r="T122" t="s">
        <v>1020</v>
      </c>
      <c r="V122" t="s">
        <v>43</v>
      </c>
      <c r="W122" t="s">
        <v>43</v>
      </c>
      <c r="X122" t="s">
        <v>44</v>
      </c>
      <c r="Z122" t="s">
        <v>44</v>
      </c>
      <c r="AC122" t="s">
        <v>45</v>
      </c>
      <c r="AD122" t="s">
        <v>44</v>
      </c>
      <c r="AE122" t="s">
        <v>44</v>
      </c>
    </row>
    <row r="123" spans="1:31" x14ac:dyDescent="0.25">
      <c r="A123" t="s">
        <v>687</v>
      </c>
      <c r="B123" t="s">
        <v>33</v>
      </c>
      <c r="C123" t="s">
        <v>34</v>
      </c>
      <c r="D123" t="s">
        <v>35</v>
      </c>
      <c r="E123" t="s">
        <v>36</v>
      </c>
      <c r="F123" t="s">
        <v>37</v>
      </c>
      <c r="G123" s="3">
        <v>9027.5</v>
      </c>
      <c r="H123" t="s">
        <v>688</v>
      </c>
      <c r="I123" t="s">
        <v>689</v>
      </c>
      <c r="J123" s="3">
        <v>9027.5</v>
      </c>
      <c r="K123" s="2">
        <v>45264</v>
      </c>
      <c r="L123" s="2">
        <v>45257</v>
      </c>
      <c r="M123" t="s">
        <v>690</v>
      </c>
      <c r="N123" t="s">
        <v>691</v>
      </c>
      <c r="O123" t="s">
        <v>42</v>
      </c>
      <c r="V123" t="s">
        <v>43</v>
      </c>
      <c r="W123" t="s">
        <v>43</v>
      </c>
      <c r="X123" t="s">
        <v>44</v>
      </c>
      <c r="Z123" t="s">
        <v>44</v>
      </c>
      <c r="AC123" t="s">
        <v>57</v>
      </c>
      <c r="AD123" t="s">
        <v>44</v>
      </c>
      <c r="AE123" t="s">
        <v>44</v>
      </c>
    </row>
    <row r="124" spans="1:31" x14ac:dyDescent="0.25">
      <c r="A124" t="s">
        <v>506</v>
      </c>
      <c r="B124" t="s">
        <v>33</v>
      </c>
      <c r="C124" t="s">
        <v>34</v>
      </c>
      <c r="D124" t="s">
        <v>50</v>
      </c>
      <c r="E124" t="s">
        <v>36</v>
      </c>
      <c r="F124" t="s">
        <v>51</v>
      </c>
      <c r="G124" s="3">
        <v>6248</v>
      </c>
      <c r="H124" t="s">
        <v>197</v>
      </c>
      <c r="I124" t="s">
        <v>507</v>
      </c>
      <c r="J124" s="3">
        <v>6248</v>
      </c>
      <c r="K124" s="2">
        <v>45490</v>
      </c>
      <c r="L124" s="2">
        <v>45489</v>
      </c>
      <c r="M124" t="s">
        <v>508</v>
      </c>
      <c r="N124" t="s">
        <v>198</v>
      </c>
      <c r="O124" t="s">
        <v>42</v>
      </c>
      <c r="V124" t="s">
        <v>43</v>
      </c>
      <c r="W124" t="s">
        <v>43</v>
      </c>
      <c r="X124" t="s">
        <v>44</v>
      </c>
      <c r="Y124" t="s">
        <v>509</v>
      </c>
      <c r="Z124" t="s">
        <v>44</v>
      </c>
      <c r="AC124" t="s">
        <v>57</v>
      </c>
      <c r="AD124" t="s">
        <v>44</v>
      </c>
      <c r="AE124" t="s">
        <v>44</v>
      </c>
    </row>
    <row r="125" spans="1:31" x14ac:dyDescent="0.25">
      <c r="A125" t="s">
        <v>587</v>
      </c>
      <c r="B125" t="s">
        <v>67</v>
      </c>
      <c r="C125" t="s">
        <v>34</v>
      </c>
      <c r="D125" t="s">
        <v>588</v>
      </c>
      <c r="E125" t="s">
        <v>36</v>
      </c>
      <c r="F125" t="s">
        <v>589</v>
      </c>
      <c r="G125" s="3">
        <v>74872</v>
      </c>
      <c r="H125" t="s">
        <v>197</v>
      </c>
      <c r="I125" t="s">
        <v>590</v>
      </c>
      <c r="J125" s="3">
        <v>74872</v>
      </c>
      <c r="K125" s="2">
        <v>45415</v>
      </c>
      <c r="L125" s="2">
        <v>45385</v>
      </c>
      <c r="M125" t="s">
        <v>591</v>
      </c>
      <c r="N125" t="s">
        <v>198</v>
      </c>
      <c r="O125" t="s">
        <v>71</v>
      </c>
      <c r="V125" t="s">
        <v>43</v>
      </c>
      <c r="W125" t="s">
        <v>43</v>
      </c>
      <c r="X125" t="s">
        <v>44</v>
      </c>
      <c r="Z125" t="s">
        <v>44</v>
      </c>
      <c r="AC125" t="s">
        <v>45</v>
      </c>
      <c r="AD125" t="s">
        <v>44</v>
      </c>
      <c r="AE125" t="s">
        <v>44</v>
      </c>
    </row>
    <row r="126" spans="1:31" x14ac:dyDescent="0.25">
      <c r="A126" t="s">
        <v>196</v>
      </c>
      <c r="B126" t="s">
        <v>33</v>
      </c>
      <c r="C126" t="s">
        <v>34</v>
      </c>
      <c r="D126" t="s">
        <v>59</v>
      </c>
      <c r="E126" t="s">
        <v>36</v>
      </c>
      <c r="F126" t="s">
        <v>60</v>
      </c>
      <c r="G126" s="3">
        <v>9925</v>
      </c>
      <c r="H126" t="s">
        <v>197</v>
      </c>
      <c r="I126" t="s">
        <v>39</v>
      </c>
      <c r="J126" s="3">
        <v>9925</v>
      </c>
      <c r="K126" s="2">
        <v>45034</v>
      </c>
      <c r="L126" s="2">
        <v>45022</v>
      </c>
      <c r="M126" t="s">
        <v>156</v>
      </c>
      <c r="N126" t="s">
        <v>198</v>
      </c>
      <c r="O126" t="s">
        <v>42</v>
      </c>
      <c r="V126" t="s">
        <v>43</v>
      </c>
      <c r="W126" t="s">
        <v>43</v>
      </c>
      <c r="X126" t="s">
        <v>44</v>
      </c>
      <c r="Y126" t="s">
        <v>199</v>
      </c>
      <c r="Z126" t="s">
        <v>44</v>
      </c>
      <c r="AC126" t="s">
        <v>57</v>
      </c>
      <c r="AD126" t="s">
        <v>44</v>
      </c>
      <c r="AE126" t="s">
        <v>44</v>
      </c>
    </row>
    <row r="127" spans="1:31" x14ac:dyDescent="0.25">
      <c r="A127" t="s">
        <v>834</v>
      </c>
      <c r="B127" t="s">
        <v>33</v>
      </c>
      <c r="C127" t="s">
        <v>34</v>
      </c>
      <c r="D127" t="s">
        <v>59</v>
      </c>
      <c r="E127" t="s">
        <v>36</v>
      </c>
      <c r="F127" t="s">
        <v>60</v>
      </c>
      <c r="G127" s="3">
        <v>5770</v>
      </c>
      <c r="H127" t="s">
        <v>197</v>
      </c>
      <c r="I127" t="s">
        <v>835</v>
      </c>
      <c r="J127" s="3">
        <v>5770</v>
      </c>
      <c r="K127" s="2">
        <v>44915</v>
      </c>
      <c r="L127" s="2">
        <v>44914</v>
      </c>
      <c r="M127" t="s">
        <v>442</v>
      </c>
      <c r="N127" t="s">
        <v>198</v>
      </c>
      <c r="O127" t="s">
        <v>42</v>
      </c>
      <c r="P127" t="s">
        <v>65</v>
      </c>
      <c r="Q127" s="2">
        <v>44971</v>
      </c>
      <c r="R127" t="s">
        <v>836</v>
      </c>
      <c r="V127" t="s">
        <v>43</v>
      </c>
      <c r="W127" t="s">
        <v>43</v>
      </c>
      <c r="X127" t="s">
        <v>44</v>
      </c>
      <c r="Z127" t="s">
        <v>44</v>
      </c>
      <c r="AC127" t="s">
        <v>45</v>
      </c>
      <c r="AD127" t="s">
        <v>44</v>
      </c>
      <c r="AE127" t="s">
        <v>44</v>
      </c>
    </row>
    <row r="128" spans="1:31" x14ac:dyDescent="0.25">
      <c r="A128" t="s">
        <v>926</v>
      </c>
      <c r="B128" t="s">
        <v>33</v>
      </c>
      <c r="C128" t="s">
        <v>34</v>
      </c>
      <c r="D128" t="s">
        <v>927</v>
      </c>
      <c r="E128" t="s">
        <v>36</v>
      </c>
      <c r="F128" t="s">
        <v>928</v>
      </c>
      <c r="G128" s="3">
        <v>8400</v>
      </c>
      <c r="H128" t="s">
        <v>197</v>
      </c>
      <c r="I128" t="s">
        <v>835</v>
      </c>
      <c r="J128" s="3">
        <v>8400</v>
      </c>
      <c r="K128" s="2">
        <v>44732</v>
      </c>
      <c r="L128" s="2">
        <v>44729</v>
      </c>
      <c r="M128" t="s">
        <v>424</v>
      </c>
      <c r="N128" t="s">
        <v>198</v>
      </c>
      <c r="O128" t="s">
        <v>42</v>
      </c>
      <c r="P128" t="s">
        <v>65</v>
      </c>
      <c r="Q128" s="2">
        <v>44767</v>
      </c>
      <c r="R128" t="s">
        <v>929</v>
      </c>
      <c r="V128" t="s">
        <v>43</v>
      </c>
      <c r="W128" t="s">
        <v>43</v>
      </c>
      <c r="X128" t="s">
        <v>44</v>
      </c>
      <c r="Z128" t="s">
        <v>44</v>
      </c>
      <c r="AC128" t="s">
        <v>45</v>
      </c>
      <c r="AD128" t="s">
        <v>44</v>
      </c>
      <c r="AE128" t="s">
        <v>44</v>
      </c>
    </row>
    <row r="129" spans="1:31" x14ac:dyDescent="0.25">
      <c r="A129" t="s">
        <v>323</v>
      </c>
      <c r="B129" t="s">
        <v>33</v>
      </c>
      <c r="C129" t="s">
        <v>34</v>
      </c>
      <c r="D129" t="s">
        <v>59</v>
      </c>
      <c r="E129" t="s">
        <v>36</v>
      </c>
      <c r="F129" t="s">
        <v>60</v>
      </c>
      <c r="G129" s="3">
        <v>15447.7</v>
      </c>
      <c r="H129" t="s">
        <v>197</v>
      </c>
      <c r="I129" t="s">
        <v>306</v>
      </c>
      <c r="J129" s="3">
        <v>15447.7</v>
      </c>
      <c r="K129" s="2">
        <v>44392</v>
      </c>
      <c r="L129" s="2">
        <v>44386</v>
      </c>
      <c r="M129" t="s">
        <v>40</v>
      </c>
      <c r="N129" t="s">
        <v>325</v>
      </c>
      <c r="O129" t="s">
        <v>42</v>
      </c>
      <c r="P129" t="s">
        <v>65</v>
      </c>
      <c r="Q129" s="2">
        <v>44481</v>
      </c>
      <c r="R129" t="s">
        <v>324</v>
      </c>
      <c r="V129" t="s">
        <v>43</v>
      </c>
      <c r="W129" t="s">
        <v>43</v>
      </c>
      <c r="X129" t="s">
        <v>44</v>
      </c>
      <c r="Z129" t="s">
        <v>44</v>
      </c>
      <c r="AC129" t="s">
        <v>45</v>
      </c>
      <c r="AD129" t="s">
        <v>44</v>
      </c>
      <c r="AE129" t="s">
        <v>44</v>
      </c>
    </row>
    <row r="130" spans="1:31" x14ac:dyDescent="0.25">
      <c r="A130" t="s">
        <v>698</v>
      </c>
      <c r="B130" t="s">
        <v>74</v>
      </c>
      <c r="C130" t="s">
        <v>34</v>
      </c>
      <c r="D130" t="s">
        <v>209</v>
      </c>
      <c r="E130" t="s">
        <v>36</v>
      </c>
      <c r="F130" t="s">
        <v>210</v>
      </c>
      <c r="G130" s="3">
        <v>87215.3</v>
      </c>
      <c r="H130" t="s">
        <v>359</v>
      </c>
      <c r="I130" t="s">
        <v>699</v>
      </c>
      <c r="J130" s="3">
        <v>87215.3</v>
      </c>
      <c r="K130" s="2">
        <v>45250</v>
      </c>
      <c r="L130" s="2">
        <v>45247</v>
      </c>
      <c r="M130" t="s">
        <v>700</v>
      </c>
      <c r="N130" t="s">
        <v>360</v>
      </c>
      <c r="O130" t="s">
        <v>81</v>
      </c>
      <c r="V130" t="s">
        <v>43</v>
      </c>
      <c r="W130" t="s">
        <v>43</v>
      </c>
      <c r="X130" t="s">
        <v>44</v>
      </c>
      <c r="Y130" t="s">
        <v>701</v>
      </c>
      <c r="Z130" t="s">
        <v>44</v>
      </c>
      <c r="AC130" t="s">
        <v>57</v>
      </c>
      <c r="AD130" t="s">
        <v>44</v>
      </c>
      <c r="AE130" t="s">
        <v>44</v>
      </c>
    </row>
    <row r="131" spans="1:31" x14ac:dyDescent="0.25">
      <c r="A131" t="s">
        <v>830</v>
      </c>
      <c r="B131" t="s">
        <v>67</v>
      </c>
      <c r="C131" t="s">
        <v>34</v>
      </c>
      <c r="D131" t="s">
        <v>209</v>
      </c>
      <c r="E131" t="s">
        <v>36</v>
      </c>
      <c r="F131" t="s">
        <v>210</v>
      </c>
      <c r="G131" s="3">
        <v>7468.85</v>
      </c>
      <c r="H131" t="s">
        <v>359</v>
      </c>
      <c r="I131" t="s">
        <v>831</v>
      </c>
      <c r="J131" s="3">
        <v>7468.85</v>
      </c>
      <c r="K131" s="2">
        <v>44944</v>
      </c>
      <c r="L131" s="2">
        <v>44944</v>
      </c>
      <c r="M131" t="s">
        <v>147</v>
      </c>
      <c r="N131" t="s">
        <v>360</v>
      </c>
      <c r="O131" t="s">
        <v>71</v>
      </c>
      <c r="P131" t="s">
        <v>65</v>
      </c>
      <c r="Q131" s="2">
        <v>45015</v>
      </c>
      <c r="R131" t="s">
        <v>832</v>
      </c>
      <c r="V131" t="s">
        <v>43</v>
      </c>
      <c r="W131" t="s">
        <v>43</v>
      </c>
      <c r="X131" t="s">
        <v>44</v>
      </c>
      <c r="Y131" t="s">
        <v>833</v>
      </c>
      <c r="Z131" t="s">
        <v>44</v>
      </c>
      <c r="AC131" t="s">
        <v>57</v>
      </c>
      <c r="AD131" t="s">
        <v>44</v>
      </c>
      <c r="AE131" t="s">
        <v>44</v>
      </c>
    </row>
    <row r="132" spans="1:31" x14ac:dyDescent="0.25">
      <c r="A132" t="s">
        <v>968</v>
      </c>
      <c r="B132" t="s">
        <v>33</v>
      </c>
      <c r="C132" t="s">
        <v>34</v>
      </c>
      <c r="D132" t="s">
        <v>209</v>
      </c>
      <c r="E132" t="s">
        <v>36</v>
      </c>
      <c r="F132" t="s">
        <v>210</v>
      </c>
      <c r="G132" s="3">
        <v>7766</v>
      </c>
      <c r="H132" t="s">
        <v>359</v>
      </c>
      <c r="I132" t="s">
        <v>831</v>
      </c>
      <c r="J132" s="3">
        <v>7766</v>
      </c>
      <c r="K132" s="2">
        <v>44629</v>
      </c>
      <c r="L132" s="2">
        <v>44629</v>
      </c>
      <c r="M132" t="s">
        <v>147</v>
      </c>
      <c r="N132" t="s">
        <v>360</v>
      </c>
      <c r="O132" t="s">
        <v>42</v>
      </c>
      <c r="P132" t="s">
        <v>65</v>
      </c>
      <c r="Q132" s="2">
        <v>44713</v>
      </c>
      <c r="R132" t="s">
        <v>969</v>
      </c>
      <c r="V132" t="s">
        <v>43</v>
      </c>
      <c r="W132" t="s">
        <v>43</v>
      </c>
      <c r="X132" t="s">
        <v>44</v>
      </c>
      <c r="Y132" t="s">
        <v>970</v>
      </c>
      <c r="Z132" t="s">
        <v>44</v>
      </c>
      <c r="AC132" t="s">
        <v>57</v>
      </c>
      <c r="AD132" t="s">
        <v>44</v>
      </c>
      <c r="AE132" t="s">
        <v>44</v>
      </c>
    </row>
    <row r="133" spans="1:31" x14ac:dyDescent="0.25">
      <c r="A133" t="s">
        <v>145</v>
      </c>
      <c r="B133" t="s">
        <v>67</v>
      </c>
      <c r="C133" t="s">
        <v>34</v>
      </c>
      <c r="D133" t="s">
        <v>35</v>
      </c>
      <c r="E133" t="s">
        <v>36</v>
      </c>
      <c r="F133" t="s">
        <v>37</v>
      </c>
      <c r="G133" s="3">
        <v>34600</v>
      </c>
      <c r="H133" t="s">
        <v>146</v>
      </c>
      <c r="I133" t="s">
        <v>39</v>
      </c>
      <c r="J133" s="3">
        <v>34600</v>
      </c>
      <c r="K133" s="2">
        <v>45237</v>
      </c>
      <c r="L133" s="2">
        <v>45237</v>
      </c>
      <c r="M133" t="s">
        <v>147</v>
      </c>
      <c r="N133" t="s">
        <v>148</v>
      </c>
      <c r="O133" t="s">
        <v>71</v>
      </c>
      <c r="V133" t="s">
        <v>43</v>
      </c>
      <c r="W133" t="s">
        <v>43</v>
      </c>
      <c r="X133" t="s">
        <v>44</v>
      </c>
      <c r="Y133" t="s">
        <v>149</v>
      </c>
      <c r="Z133" t="s">
        <v>44</v>
      </c>
      <c r="AC133" t="s">
        <v>57</v>
      </c>
      <c r="AD133" t="s">
        <v>44</v>
      </c>
      <c r="AE133" t="s">
        <v>44</v>
      </c>
    </row>
    <row r="134" spans="1:31" x14ac:dyDescent="0.25">
      <c r="A134" t="s">
        <v>860</v>
      </c>
      <c r="B134" t="s">
        <v>33</v>
      </c>
      <c r="C134" t="s">
        <v>34</v>
      </c>
      <c r="D134" t="s">
        <v>35</v>
      </c>
      <c r="E134" t="s">
        <v>36</v>
      </c>
      <c r="F134" t="s">
        <v>37</v>
      </c>
      <c r="G134" s="3">
        <v>18000</v>
      </c>
      <c r="H134" t="s">
        <v>146</v>
      </c>
      <c r="I134" t="s">
        <v>861</v>
      </c>
      <c r="J134" s="3">
        <v>18000</v>
      </c>
      <c r="K134" s="2">
        <v>44868</v>
      </c>
      <c r="L134" s="2">
        <v>44868</v>
      </c>
      <c r="M134" t="s">
        <v>190</v>
      </c>
      <c r="N134" t="s">
        <v>148</v>
      </c>
      <c r="O134" t="s">
        <v>42</v>
      </c>
      <c r="P134" t="s">
        <v>65</v>
      </c>
      <c r="Q134" s="2">
        <v>44957</v>
      </c>
      <c r="R134" t="s">
        <v>862</v>
      </c>
      <c r="V134" t="s">
        <v>43</v>
      </c>
      <c r="W134" t="s">
        <v>43</v>
      </c>
      <c r="X134" t="s">
        <v>44</v>
      </c>
      <c r="Y134" t="s">
        <v>863</v>
      </c>
      <c r="Z134" t="s">
        <v>44</v>
      </c>
      <c r="AC134" t="s">
        <v>57</v>
      </c>
      <c r="AD134" t="s">
        <v>44</v>
      </c>
      <c r="AE134" t="s">
        <v>44</v>
      </c>
    </row>
    <row r="135" spans="1:31" x14ac:dyDescent="0.25">
      <c r="A135" t="s">
        <v>1033</v>
      </c>
      <c r="B135" t="s">
        <v>67</v>
      </c>
      <c r="C135" t="s">
        <v>34</v>
      </c>
      <c r="D135" t="s">
        <v>35</v>
      </c>
      <c r="E135" t="s">
        <v>36</v>
      </c>
      <c r="F135" t="s">
        <v>37</v>
      </c>
      <c r="G135" s="3">
        <v>28997</v>
      </c>
      <c r="H135" t="s">
        <v>146</v>
      </c>
      <c r="I135" t="s">
        <v>1034</v>
      </c>
      <c r="J135" s="3">
        <v>28997</v>
      </c>
      <c r="K135" s="2">
        <v>44271</v>
      </c>
      <c r="L135" s="2">
        <v>44267</v>
      </c>
      <c r="M135" t="s">
        <v>40</v>
      </c>
      <c r="N135" t="s">
        <v>148</v>
      </c>
      <c r="O135" t="s">
        <v>71</v>
      </c>
      <c r="V135" t="s">
        <v>43</v>
      </c>
      <c r="W135" t="s">
        <v>43</v>
      </c>
      <c r="X135" t="s">
        <v>44</v>
      </c>
      <c r="Y135" t="s">
        <v>1035</v>
      </c>
      <c r="Z135" t="s">
        <v>44</v>
      </c>
      <c r="AC135" t="s">
        <v>45</v>
      </c>
      <c r="AD135" t="s">
        <v>44</v>
      </c>
      <c r="AE135" t="s">
        <v>44</v>
      </c>
    </row>
    <row r="136" spans="1:31" x14ac:dyDescent="0.25">
      <c r="A136" t="s">
        <v>666</v>
      </c>
      <c r="B136" t="s">
        <v>33</v>
      </c>
      <c r="C136" t="s">
        <v>34</v>
      </c>
      <c r="D136" t="s">
        <v>50</v>
      </c>
      <c r="E136" t="s">
        <v>36</v>
      </c>
      <c r="F136" t="s">
        <v>51</v>
      </c>
      <c r="G136" s="3">
        <v>8168.29</v>
      </c>
      <c r="H136" t="s">
        <v>667</v>
      </c>
      <c r="I136" t="s">
        <v>668</v>
      </c>
      <c r="J136" s="3">
        <v>8168.29</v>
      </c>
      <c r="K136" s="2">
        <v>45321</v>
      </c>
      <c r="L136" s="2">
        <v>45321</v>
      </c>
      <c r="M136" t="s">
        <v>40</v>
      </c>
      <c r="N136" t="s">
        <v>669</v>
      </c>
      <c r="O136" t="s">
        <v>42</v>
      </c>
      <c r="V136" t="s">
        <v>43</v>
      </c>
      <c r="W136" t="s">
        <v>43</v>
      </c>
      <c r="X136" t="s">
        <v>44</v>
      </c>
      <c r="Z136" t="s">
        <v>44</v>
      </c>
      <c r="AC136" t="s">
        <v>45</v>
      </c>
      <c r="AD136" t="s">
        <v>44</v>
      </c>
      <c r="AE136" t="s">
        <v>44</v>
      </c>
    </row>
    <row r="137" spans="1:31" x14ac:dyDescent="0.25">
      <c r="A137" t="s">
        <v>908</v>
      </c>
      <c r="B137" t="s">
        <v>33</v>
      </c>
      <c r="C137" t="s">
        <v>34</v>
      </c>
      <c r="D137" t="s">
        <v>50</v>
      </c>
      <c r="E137" t="s">
        <v>36</v>
      </c>
      <c r="F137" t="s">
        <v>51</v>
      </c>
      <c r="G137" s="3">
        <v>5439.84</v>
      </c>
      <c r="H137" t="s">
        <v>909</v>
      </c>
      <c r="I137" t="s">
        <v>910</v>
      </c>
      <c r="J137" s="3">
        <v>5439.84</v>
      </c>
      <c r="K137" s="2">
        <v>44743</v>
      </c>
      <c r="L137" s="2">
        <v>44743</v>
      </c>
      <c r="M137" t="s">
        <v>267</v>
      </c>
      <c r="N137" t="s">
        <v>912</v>
      </c>
      <c r="O137" t="s">
        <v>42</v>
      </c>
      <c r="P137" t="s">
        <v>65</v>
      </c>
      <c r="Q137" s="2">
        <v>44796</v>
      </c>
      <c r="R137" t="s">
        <v>911</v>
      </c>
      <c r="V137" t="s">
        <v>43</v>
      </c>
      <c r="W137" t="s">
        <v>43</v>
      </c>
      <c r="X137" t="s">
        <v>44</v>
      </c>
      <c r="Z137" t="s">
        <v>44</v>
      </c>
      <c r="AC137" t="s">
        <v>45</v>
      </c>
      <c r="AD137" t="s">
        <v>44</v>
      </c>
      <c r="AE137" t="s">
        <v>44</v>
      </c>
    </row>
    <row r="138" spans="1:31" x14ac:dyDescent="0.25">
      <c r="A138" t="s">
        <v>83</v>
      </c>
      <c r="B138" t="s">
        <v>33</v>
      </c>
      <c r="C138" t="s">
        <v>34</v>
      </c>
      <c r="D138" t="s">
        <v>35</v>
      </c>
      <c r="E138" t="s">
        <v>36</v>
      </c>
      <c r="F138" t="s">
        <v>37</v>
      </c>
      <c r="G138" s="3">
        <v>11380</v>
      </c>
      <c r="H138" t="s">
        <v>84</v>
      </c>
      <c r="I138" t="s">
        <v>85</v>
      </c>
      <c r="J138" s="3">
        <v>11380</v>
      </c>
      <c r="K138" s="2">
        <v>45531</v>
      </c>
      <c r="L138" s="2">
        <v>45520</v>
      </c>
      <c r="M138" t="s">
        <v>86</v>
      </c>
      <c r="N138" t="s">
        <v>87</v>
      </c>
      <c r="O138" t="s">
        <v>42</v>
      </c>
      <c r="V138" t="s">
        <v>43</v>
      </c>
      <c r="W138" t="s">
        <v>43</v>
      </c>
      <c r="X138" t="s">
        <v>44</v>
      </c>
      <c r="Z138" t="s">
        <v>44</v>
      </c>
      <c r="AC138" t="s">
        <v>57</v>
      </c>
      <c r="AD138" t="s">
        <v>44</v>
      </c>
      <c r="AE138" t="s">
        <v>44</v>
      </c>
    </row>
    <row r="139" spans="1:31" x14ac:dyDescent="0.25">
      <c r="A139" t="s">
        <v>247</v>
      </c>
      <c r="B139" t="s">
        <v>33</v>
      </c>
      <c r="C139" t="s">
        <v>34</v>
      </c>
      <c r="D139" t="s">
        <v>35</v>
      </c>
      <c r="E139" t="s">
        <v>36</v>
      </c>
      <c r="F139" t="s">
        <v>37</v>
      </c>
      <c r="G139" s="3">
        <v>8151.21</v>
      </c>
      <c r="H139" t="s">
        <v>84</v>
      </c>
      <c r="I139" t="s">
        <v>85</v>
      </c>
      <c r="J139" s="3">
        <v>8151.21</v>
      </c>
      <c r="K139" s="2">
        <v>44791</v>
      </c>
      <c r="L139" s="2">
        <v>44791</v>
      </c>
      <c r="M139" t="s">
        <v>86</v>
      </c>
      <c r="N139" t="s">
        <v>87</v>
      </c>
      <c r="O139" t="s">
        <v>42</v>
      </c>
      <c r="P139" t="s">
        <v>65</v>
      </c>
      <c r="Q139" s="2">
        <v>44832</v>
      </c>
      <c r="R139" t="s">
        <v>248</v>
      </c>
      <c r="V139" t="s">
        <v>43</v>
      </c>
      <c r="W139" t="s">
        <v>43</v>
      </c>
      <c r="X139" t="s">
        <v>44</v>
      </c>
      <c r="Z139" t="s">
        <v>44</v>
      </c>
      <c r="AC139" t="s">
        <v>45</v>
      </c>
      <c r="AD139" t="s">
        <v>44</v>
      </c>
      <c r="AE139" t="s">
        <v>44</v>
      </c>
    </row>
    <row r="140" spans="1:31" x14ac:dyDescent="0.25">
      <c r="A140" t="s">
        <v>702</v>
      </c>
      <c r="B140" t="s">
        <v>67</v>
      </c>
      <c r="C140" t="s">
        <v>34</v>
      </c>
      <c r="D140" t="s">
        <v>35</v>
      </c>
      <c r="E140" t="s">
        <v>36</v>
      </c>
      <c r="F140" t="s">
        <v>37</v>
      </c>
      <c r="G140" s="3">
        <v>13100</v>
      </c>
      <c r="H140" t="s">
        <v>703</v>
      </c>
      <c r="I140" t="s">
        <v>704</v>
      </c>
      <c r="J140" s="3">
        <v>13100</v>
      </c>
      <c r="K140" s="2">
        <v>45243</v>
      </c>
      <c r="L140" s="2">
        <v>45230</v>
      </c>
      <c r="M140" t="s">
        <v>98</v>
      </c>
      <c r="N140" t="s">
        <v>446</v>
      </c>
      <c r="O140" t="s">
        <v>71</v>
      </c>
      <c r="V140" t="s">
        <v>43</v>
      </c>
      <c r="W140" t="s">
        <v>43</v>
      </c>
      <c r="X140" t="s">
        <v>44</v>
      </c>
      <c r="Y140" t="s">
        <v>705</v>
      </c>
      <c r="Z140" t="s">
        <v>44</v>
      </c>
      <c r="AC140" t="s">
        <v>45</v>
      </c>
      <c r="AD140" t="s">
        <v>44</v>
      </c>
      <c r="AE140" t="s">
        <v>44</v>
      </c>
    </row>
    <row r="141" spans="1:31" x14ac:dyDescent="0.25">
      <c r="A141" t="s">
        <v>443</v>
      </c>
      <c r="B141" t="s">
        <v>33</v>
      </c>
      <c r="C141" t="s">
        <v>34</v>
      </c>
      <c r="D141" t="s">
        <v>35</v>
      </c>
      <c r="E141" t="s">
        <v>36</v>
      </c>
      <c r="F141" t="s">
        <v>37</v>
      </c>
      <c r="G141" s="3">
        <v>9764.23</v>
      </c>
      <c r="H141" t="s">
        <v>444</v>
      </c>
      <c r="I141" t="s">
        <v>445</v>
      </c>
      <c r="J141" s="3">
        <v>9764.23</v>
      </c>
      <c r="K141" s="2">
        <v>45594</v>
      </c>
      <c r="L141" s="2">
        <v>45593</v>
      </c>
      <c r="M141" t="s">
        <v>169</v>
      </c>
      <c r="N141" t="s">
        <v>446</v>
      </c>
      <c r="O141" t="s">
        <v>42</v>
      </c>
      <c r="V141" t="s">
        <v>43</v>
      </c>
      <c r="W141" t="s">
        <v>43</v>
      </c>
      <c r="X141" t="s">
        <v>44</v>
      </c>
      <c r="Z141" t="s">
        <v>44</v>
      </c>
      <c r="AC141" t="s">
        <v>45</v>
      </c>
      <c r="AD141" t="s">
        <v>44</v>
      </c>
      <c r="AE141" t="s">
        <v>44</v>
      </c>
    </row>
    <row r="142" spans="1:31" x14ac:dyDescent="0.25">
      <c r="A142" t="s">
        <v>759</v>
      </c>
      <c r="B142" t="s">
        <v>33</v>
      </c>
      <c r="C142" t="s">
        <v>34</v>
      </c>
      <c r="D142" t="s">
        <v>390</v>
      </c>
      <c r="E142" t="s">
        <v>36</v>
      </c>
      <c r="F142" t="s">
        <v>760</v>
      </c>
      <c r="G142" s="3">
        <v>10243.91</v>
      </c>
      <c r="H142" t="s">
        <v>444</v>
      </c>
      <c r="I142" t="s">
        <v>445</v>
      </c>
      <c r="J142" s="3">
        <v>10243.91</v>
      </c>
      <c r="K142" s="2">
        <v>45117</v>
      </c>
      <c r="L142" s="2">
        <v>45113</v>
      </c>
      <c r="M142" t="s">
        <v>169</v>
      </c>
      <c r="N142" t="s">
        <v>446</v>
      </c>
      <c r="O142" t="s">
        <v>42</v>
      </c>
      <c r="V142" t="s">
        <v>43</v>
      </c>
      <c r="W142" t="s">
        <v>43</v>
      </c>
      <c r="X142" t="s">
        <v>44</v>
      </c>
      <c r="Z142" t="s">
        <v>44</v>
      </c>
      <c r="AC142" t="s">
        <v>45</v>
      </c>
      <c r="AD142" t="s">
        <v>44</v>
      </c>
      <c r="AE142" t="s">
        <v>44</v>
      </c>
    </row>
    <row r="143" spans="1:31" x14ac:dyDescent="0.25">
      <c r="A143" t="s">
        <v>582</v>
      </c>
      <c r="B143" t="s">
        <v>33</v>
      </c>
      <c r="C143" t="s">
        <v>34</v>
      </c>
      <c r="D143" t="s">
        <v>35</v>
      </c>
      <c r="E143" t="s">
        <v>36</v>
      </c>
      <c r="F143" t="s">
        <v>37</v>
      </c>
      <c r="G143" s="3">
        <v>29035</v>
      </c>
      <c r="H143" t="s">
        <v>583</v>
      </c>
      <c r="I143" t="s">
        <v>584</v>
      </c>
      <c r="J143" s="3">
        <v>29035</v>
      </c>
      <c r="K143" s="2">
        <v>45418</v>
      </c>
      <c r="L143" s="2">
        <v>45415</v>
      </c>
      <c r="M143" t="s">
        <v>169</v>
      </c>
      <c r="N143" t="s">
        <v>80</v>
      </c>
      <c r="O143" t="s">
        <v>522</v>
      </c>
      <c r="P143" t="s">
        <v>65</v>
      </c>
      <c r="Q143" s="2">
        <v>45446</v>
      </c>
      <c r="R143" t="s">
        <v>585</v>
      </c>
      <c r="V143" t="s">
        <v>43</v>
      </c>
      <c r="W143" t="s">
        <v>43</v>
      </c>
      <c r="X143" t="s">
        <v>44</v>
      </c>
      <c r="Y143" t="s">
        <v>586</v>
      </c>
      <c r="Z143" t="s">
        <v>44</v>
      </c>
      <c r="AC143" t="s">
        <v>57</v>
      </c>
      <c r="AD143" t="s">
        <v>44</v>
      </c>
      <c r="AE143" t="s">
        <v>44</v>
      </c>
    </row>
    <row r="144" spans="1:31" x14ac:dyDescent="0.25">
      <c r="A144" t="s">
        <v>956</v>
      </c>
      <c r="B144" t="s">
        <v>33</v>
      </c>
      <c r="C144" t="s">
        <v>34</v>
      </c>
      <c r="D144" t="s">
        <v>35</v>
      </c>
      <c r="E144" t="s">
        <v>36</v>
      </c>
      <c r="F144" t="s">
        <v>37</v>
      </c>
      <c r="G144" s="3">
        <v>11400</v>
      </c>
      <c r="H144" t="s">
        <v>583</v>
      </c>
      <c r="I144" t="s">
        <v>584</v>
      </c>
      <c r="J144" s="3">
        <v>11400</v>
      </c>
      <c r="K144" s="2">
        <v>44673</v>
      </c>
      <c r="L144" s="2">
        <v>44672</v>
      </c>
      <c r="M144" t="s">
        <v>86</v>
      </c>
      <c r="N144" t="s">
        <v>958</v>
      </c>
      <c r="O144" t="s">
        <v>175</v>
      </c>
      <c r="P144" t="s">
        <v>65</v>
      </c>
      <c r="Q144" s="2">
        <v>44677</v>
      </c>
      <c r="R144" t="s">
        <v>957</v>
      </c>
      <c r="V144" t="s">
        <v>43</v>
      </c>
      <c r="W144" t="s">
        <v>43</v>
      </c>
      <c r="X144" t="s">
        <v>44</v>
      </c>
      <c r="Y144" t="s">
        <v>959</v>
      </c>
      <c r="Z144" t="s">
        <v>44</v>
      </c>
      <c r="AC144" t="s">
        <v>57</v>
      </c>
      <c r="AD144" t="s">
        <v>44</v>
      </c>
      <c r="AE144" t="s">
        <v>44</v>
      </c>
    </row>
    <row r="145" spans="1:31" x14ac:dyDescent="0.25">
      <c r="A145" t="s">
        <v>472</v>
      </c>
      <c r="B145" t="s">
        <v>33</v>
      </c>
      <c r="C145" t="s">
        <v>34</v>
      </c>
      <c r="D145" t="s">
        <v>473</v>
      </c>
      <c r="E145" t="s">
        <v>367</v>
      </c>
      <c r="F145" t="s">
        <v>474</v>
      </c>
      <c r="G145" s="3">
        <v>19984</v>
      </c>
      <c r="H145" t="s">
        <v>475</v>
      </c>
      <c r="I145" t="s">
        <v>476</v>
      </c>
      <c r="J145" s="3">
        <v>19984</v>
      </c>
      <c r="K145" s="2">
        <v>45559</v>
      </c>
      <c r="L145" s="2">
        <v>45558</v>
      </c>
      <c r="M145" t="s">
        <v>477</v>
      </c>
      <c r="N145">
        <f>19234+750</f>
        <v>19984</v>
      </c>
      <c r="O145" t="s">
        <v>42</v>
      </c>
      <c r="V145" t="s">
        <v>43</v>
      </c>
      <c r="W145" t="s">
        <v>43</v>
      </c>
      <c r="X145" t="s">
        <v>44</v>
      </c>
      <c r="Y145" t="s">
        <v>478</v>
      </c>
      <c r="Z145" t="s">
        <v>44</v>
      </c>
      <c r="AC145" t="s">
        <v>57</v>
      </c>
      <c r="AD145" t="s">
        <v>44</v>
      </c>
      <c r="AE145" t="s">
        <v>44</v>
      </c>
    </row>
    <row r="146" spans="1:31" x14ac:dyDescent="0.25">
      <c r="A146" t="s">
        <v>744</v>
      </c>
      <c r="B146" t="s">
        <v>33</v>
      </c>
      <c r="C146" t="s">
        <v>34</v>
      </c>
      <c r="D146" t="s">
        <v>35</v>
      </c>
      <c r="E146" t="s">
        <v>36</v>
      </c>
      <c r="F146" t="s">
        <v>37</v>
      </c>
      <c r="G146" s="3">
        <v>13386.75</v>
      </c>
      <c r="H146" t="s">
        <v>475</v>
      </c>
      <c r="I146" t="s">
        <v>745</v>
      </c>
      <c r="J146" s="3">
        <v>13386.75</v>
      </c>
      <c r="K146" s="2">
        <v>45160</v>
      </c>
      <c r="L146" s="2">
        <v>45148</v>
      </c>
      <c r="M146" t="s">
        <v>102</v>
      </c>
      <c r="N146" t="s">
        <v>746</v>
      </c>
      <c r="O146" t="s">
        <v>42</v>
      </c>
      <c r="V146" t="s">
        <v>43</v>
      </c>
      <c r="W146" t="s">
        <v>43</v>
      </c>
      <c r="X146" t="s">
        <v>44</v>
      </c>
      <c r="Z146" t="s">
        <v>44</v>
      </c>
      <c r="AC146" t="s">
        <v>57</v>
      </c>
      <c r="AD146" t="s">
        <v>44</v>
      </c>
      <c r="AE146" t="s">
        <v>44</v>
      </c>
    </row>
    <row r="147" spans="1:31" x14ac:dyDescent="0.25">
      <c r="A147" t="s">
        <v>891</v>
      </c>
      <c r="B147" t="s">
        <v>33</v>
      </c>
      <c r="C147" t="s">
        <v>34</v>
      </c>
      <c r="D147" t="s">
        <v>35</v>
      </c>
      <c r="E147" t="s">
        <v>36</v>
      </c>
      <c r="F147" t="s">
        <v>37</v>
      </c>
      <c r="G147" s="3">
        <v>4016.34</v>
      </c>
      <c r="H147" t="s">
        <v>475</v>
      </c>
      <c r="I147" t="s">
        <v>892</v>
      </c>
      <c r="J147" s="3">
        <v>4016.34</v>
      </c>
      <c r="K147" s="2">
        <v>44795</v>
      </c>
      <c r="L147" s="2">
        <v>44792</v>
      </c>
      <c r="M147" t="s">
        <v>169</v>
      </c>
      <c r="N147" t="s">
        <v>746</v>
      </c>
      <c r="O147" t="s">
        <v>42</v>
      </c>
      <c r="P147" t="s">
        <v>65</v>
      </c>
      <c r="Q147" s="2">
        <v>44862</v>
      </c>
      <c r="R147" t="s">
        <v>893</v>
      </c>
      <c r="V147" t="s">
        <v>43</v>
      </c>
      <c r="W147" t="s">
        <v>43</v>
      </c>
      <c r="X147" t="s">
        <v>44</v>
      </c>
      <c r="Z147" t="s">
        <v>44</v>
      </c>
      <c r="AC147" t="s">
        <v>45</v>
      </c>
      <c r="AD147" t="s">
        <v>44</v>
      </c>
      <c r="AE147" t="s">
        <v>44</v>
      </c>
    </row>
    <row r="148" spans="1:31" x14ac:dyDescent="0.25">
      <c r="A148" t="s">
        <v>949</v>
      </c>
      <c r="B148" t="s">
        <v>67</v>
      </c>
      <c r="C148" t="s">
        <v>34</v>
      </c>
      <c r="D148" t="s">
        <v>473</v>
      </c>
      <c r="E148" t="s">
        <v>367</v>
      </c>
      <c r="F148" t="s">
        <v>474</v>
      </c>
      <c r="G148" s="3">
        <v>15648</v>
      </c>
      <c r="H148" t="s">
        <v>475</v>
      </c>
      <c r="I148" t="s">
        <v>950</v>
      </c>
      <c r="J148" s="3">
        <v>15647.88</v>
      </c>
      <c r="K148" s="2">
        <v>44691</v>
      </c>
      <c r="L148" s="2">
        <v>44687</v>
      </c>
      <c r="M148" t="s">
        <v>951</v>
      </c>
      <c r="N148">
        <f>14355+1293</f>
        <v>15648</v>
      </c>
      <c r="O148" t="s">
        <v>71</v>
      </c>
      <c r="V148" t="s">
        <v>43</v>
      </c>
      <c r="W148" t="s">
        <v>43</v>
      </c>
      <c r="X148" t="s">
        <v>44</v>
      </c>
      <c r="Y148" t="s">
        <v>952</v>
      </c>
      <c r="Z148" t="s">
        <v>44</v>
      </c>
      <c r="AC148" t="s">
        <v>57</v>
      </c>
      <c r="AD148" t="s">
        <v>44</v>
      </c>
      <c r="AE148" t="s">
        <v>44</v>
      </c>
    </row>
    <row r="149" spans="1:31" x14ac:dyDescent="0.25">
      <c r="A149" t="s">
        <v>984</v>
      </c>
      <c r="B149" t="s">
        <v>33</v>
      </c>
      <c r="C149" t="s">
        <v>34</v>
      </c>
      <c r="D149" t="s">
        <v>35</v>
      </c>
      <c r="E149" t="s">
        <v>36</v>
      </c>
      <c r="F149" t="s">
        <v>37</v>
      </c>
      <c r="G149" s="3">
        <v>5663.9</v>
      </c>
      <c r="H149" t="s">
        <v>475</v>
      </c>
      <c r="I149" t="s">
        <v>892</v>
      </c>
      <c r="J149" s="3">
        <v>5663.9</v>
      </c>
      <c r="K149" s="2">
        <v>44502</v>
      </c>
      <c r="L149" s="2">
        <v>44497</v>
      </c>
      <c r="M149" t="s">
        <v>169</v>
      </c>
      <c r="N149" t="s">
        <v>746</v>
      </c>
      <c r="O149" t="s">
        <v>42</v>
      </c>
      <c r="P149" t="s">
        <v>65</v>
      </c>
      <c r="Q149" s="2">
        <v>44540</v>
      </c>
      <c r="R149" t="s">
        <v>985</v>
      </c>
      <c r="V149" t="s">
        <v>43</v>
      </c>
      <c r="W149" t="s">
        <v>43</v>
      </c>
      <c r="X149" t="s">
        <v>44</v>
      </c>
      <c r="Z149" t="s">
        <v>44</v>
      </c>
      <c r="AC149" t="s">
        <v>45</v>
      </c>
      <c r="AD149" t="s">
        <v>44</v>
      </c>
      <c r="AE149" t="s">
        <v>44</v>
      </c>
    </row>
    <row r="150" spans="1:31" x14ac:dyDescent="0.25">
      <c r="A150" t="s">
        <v>391</v>
      </c>
      <c r="B150" t="s">
        <v>33</v>
      </c>
      <c r="C150" t="s">
        <v>34</v>
      </c>
      <c r="D150" t="s">
        <v>50</v>
      </c>
      <c r="E150" t="s">
        <v>36</v>
      </c>
      <c r="F150" t="s">
        <v>51</v>
      </c>
      <c r="G150" s="3">
        <v>8000</v>
      </c>
      <c r="H150" t="s">
        <v>986</v>
      </c>
      <c r="I150" t="s">
        <v>805</v>
      </c>
      <c r="J150" s="3">
        <v>8000</v>
      </c>
      <c r="K150" s="2">
        <v>44461</v>
      </c>
      <c r="L150" s="2">
        <v>44448</v>
      </c>
      <c r="M150" t="s">
        <v>86</v>
      </c>
      <c r="N150" t="s">
        <v>987</v>
      </c>
      <c r="O150" t="s">
        <v>42</v>
      </c>
      <c r="P150" t="s">
        <v>65</v>
      </c>
      <c r="Q150" s="2">
        <v>44487</v>
      </c>
      <c r="R150" t="s">
        <v>382</v>
      </c>
      <c r="V150" t="s">
        <v>43</v>
      </c>
      <c r="W150" t="s">
        <v>43</v>
      </c>
      <c r="X150" t="s">
        <v>44</v>
      </c>
      <c r="Z150" t="s">
        <v>44</v>
      </c>
      <c r="AC150" t="s">
        <v>45</v>
      </c>
      <c r="AD150" t="s">
        <v>44</v>
      </c>
      <c r="AE150" t="s">
        <v>44</v>
      </c>
    </row>
    <row r="151" spans="1:31" x14ac:dyDescent="0.25">
      <c r="A151" t="s">
        <v>980</v>
      </c>
      <c r="B151" t="s">
        <v>33</v>
      </c>
      <c r="C151" t="s">
        <v>34</v>
      </c>
      <c r="D151" t="s">
        <v>379</v>
      </c>
      <c r="E151" t="s">
        <v>36</v>
      </c>
      <c r="F151" t="s">
        <v>380</v>
      </c>
      <c r="G151" s="3">
        <v>2580</v>
      </c>
      <c r="H151" t="s">
        <v>981</v>
      </c>
      <c r="I151" t="s">
        <v>982</v>
      </c>
      <c r="J151" s="3">
        <v>2580</v>
      </c>
      <c r="K151" s="2">
        <v>44517</v>
      </c>
      <c r="L151" s="2">
        <v>44433</v>
      </c>
      <c r="M151" t="s">
        <v>169</v>
      </c>
      <c r="N151" t="s">
        <v>983</v>
      </c>
      <c r="O151" t="s">
        <v>42</v>
      </c>
      <c r="V151" t="s">
        <v>43</v>
      </c>
      <c r="W151" t="s">
        <v>43</v>
      </c>
      <c r="X151" t="s">
        <v>44</v>
      </c>
      <c r="Z151" t="s">
        <v>44</v>
      </c>
      <c r="AC151" t="s">
        <v>45</v>
      </c>
      <c r="AD151" t="s">
        <v>44</v>
      </c>
      <c r="AE151" t="s">
        <v>44</v>
      </c>
    </row>
    <row r="152" spans="1:31" x14ac:dyDescent="0.25">
      <c r="A152" t="s">
        <v>539</v>
      </c>
      <c r="B152" t="s">
        <v>67</v>
      </c>
      <c r="C152" t="s">
        <v>34</v>
      </c>
      <c r="D152" t="s">
        <v>35</v>
      </c>
      <c r="E152" t="s">
        <v>36</v>
      </c>
      <c r="F152" t="s">
        <v>37</v>
      </c>
      <c r="G152" s="3">
        <v>33540</v>
      </c>
      <c r="H152" t="s">
        <v>540</v>
      </c>
      <c r="I152" t="s">
        <v>541</v>
      </c>
      <c r="J152" s="3">
        <v>33540</v>
      </c>
      <c r="K152" s="2">
        <v>45457</v>
      </c>
      <c r="L152" s="2">
        <v>45455</v>
      </c>
      <c r="M152" t="s">
        <v>322</v>
      </c>
      <c r="N152" t="s">
        <v>80</v>
      </c>
      <c r="O152" t="s">
        <v>71</v>
      </c>
      <c r="V152" t="s">
        <v>43</v>
      </c>
      <c r="W152" t="s">
        <v>43</v>
      </c>
      <c r="X152" t="s">
        <v>44</v>
      </c>
      <c r="Y152" t="s">
        <v>542</v>
      </c>
      <c r="Z152" t="s">
        <v>44</v>
      </c>
      <c r="AC152" t="s">
        <v>57</v>
      </c>
      <c r="AD152" t="s">
        <v>44</v>
      </c>
      <c r="AE152" t="s">
        <v>44</v>
      </c>
    </row>
    <row r="153" spans="1:31" x14ac:dyDescent="0.25">
      <c r="A153" t="s">
        <v>766</v>
      </c>
      <c r="B153" t="s">
        <v>33</v>
      </c>
      <c r="C153" t="s">
        <v>34</v>
      </c>
      <c r="D153" t="s">
        <v>35</v>
      </c>
      <c r="E153" t="s">
        <v>36</v>
      </c>
      <c r="F153" t="s">
        <v>37</v>
      </c>
      <c r="G153" s="3">
        <v>19500</v>
      </c>
      <c r="H153" t="s">
        <v>540</v>
      </c>
      <c r="I153" t="s">
        <v>541</v>
      </c>
      <c r="J153" s="3">
        <v>19500</v>
      </c>
      <c r="K153" s="2">
        <v>45093</v>
      </c>
      <c r="L153" s="2">
        <v>45093</v>
      </c>
      <c r="M153" t="s">
        <v>169</v>
      </c>
      <c r="N153" t="s">
        <v>767</v>
      </c>
      <c r="O153" t="s">
        <v>42</v>
      </c>
      <c r="V153" t="s">
        <v>43</v>
      </c>
      <c r="W153" t="s">
        <v>43</v>
      </c>
      <c r="X153" t="s">
        <v>44</v>
      </c>
      <c r="Y153" t="s">
        <v>768</v>
      </c>
      <c r="Z153" t="s">
        <v>44</v>
      </c>
      <c r="AC153" t="s">
        <v>57</v>
      </c>
      <c r="AD153" t="s">
        <v>44</v>
      </c>
      <c r="AE153" t="s">
        <v>44</v>
      </c>
    </row>
    <row r="154" spans="1:31" x14ac:dyDescent="0.25">
      <c r="A154" t="s">
        <v>920</v>
      </c>
      <c r="B154" t="s">
        <v>67</v>
      </c>
      <c r="C154" t="s">
        <v>34</v>
      </c>
      <c r="D154" t="s">
        <v>35</v>
      </c>
      <c r="E154" t="s">
        <v>36</v>
      </c>
      <c r="F154" t="s">
        <v>37</v>
      </c>
      <c r="G154" s="3">
        <v>15500</v>
      </c>
      <c r="H154" t="s">
        <v>540</v>
      </c>
      <c r="I154" t="s">
        <v>541</v>
      </c>
      <c r="J154" s="3">
        <v>15500</v>
      </c>
      <c r="K154" s="2">
        <v>44735</v>
      </c>
      <c r="L154" s="2">
        <v>44735</v>
      </c>
      <c r="M154" t="s">
        <v>169</v>
      </c>
      <c r="N154" t="s">
        <v>767</v>
      </c>
      <c r="O154" t="s">
        <v>71</v>
      </c>
      <c r="V154" t="s">
        <v>43</v>
      </c>
      <c r="W154" t="s">
        <v>43</v>
      </c>
      <c r="X154" t="s">
        <v>44</v>
      </c>
      <c r="Y154" t="s">
        <v>921</v>
      </c>
      <c r="Z154" t="s">
        <v>44</v>
      </c>
      <c r="AC154" t="s">
        <v>57</v>
      </c>
      <c r="AD154" t="s">
        <v>44</v>
      </c>
      <c r="AE154" t="s">
        <v>44</v>
      </c>
    </row>
    <row r="155" spans="1:31" x14ac:dyDescent="0.25">
      <c r="A155" t="s">
        <v>787</v>
      </c>
      <c r="B155" t="s">
        <v>33</v>
      </c>
      <c r="C155" t="s">
        <v>34</v>
      </c>
      <c r="D155" t="s">
        <v>35</v>
      </c>
      <c r="E155" t="s">
        <v>36</v>
      </c>
      <c r="F155" t="s">
        <v>37</v>
      </c>
      <c r="G155" s="3">
        <v>5039.75</v>
      </c>
      <c r="H155" t="s">
        <v>788</v>
      </c>
      <c r="I155" t="s">
        <v>789</v>
      </c>
      <c r="J155" s="3">
        <v>5039.75</v>
      </c>
      <c r="K155" s="2">
        <v>45063</v>
      </c>
      <c r="L155" s="2">
        <v>44974</v>
      </c>
      <c r="M155" t="s">
        <v>791</v>
      </c>
      <c r="N155" t="s">
        <v>792</v>
      </c>
      <c r="O155" t="s">
        <v>42</v>
      </c>
      <c r="P155" t="s">
        <v>65</v>
      </c>
      <c r="Q155" s="2">
        <v>45065</v>
      </c>
      <c r="R155" t="s">
        <v>790</v>
      </c>
      <c r="V155" t="s">
        <v>43</v>
      </c>
      <c r="W155" t="s">
        <v>43</v>
      </c>
      <c r="X155" t="s">
        <v>44</v>
      </c>
      <c r="Z155" t="s">
        <v>44</v>
      </c>
      <c r="AC155" t="s">
        <v>57</v>
      </c>
      <c r="AD155" t="s">
        <v>44</v>
      </c>
      <c r="AE155" t="s">
        <v>44</v>
      </c>
    </row>
    <row r="156" spans="1:31" x14ac:dyDescent="0.25">
      <c r="A156" t="s">
        <v>150</v>
      </c>
      <c r="B156" t="s">
        <v>67</v>
      </c>
      <c r="C156" t="s">
        <v>34</v>
      </c>
      <c r="D156" t="s">
        <v>151</v>
      </c>
      <c r="E156" t="s">
        <v>36</v>
      </c>
      <c r="F156" t="s">
        <v>152</v>
      </c>
      <c r="G156" t="s">
        <v>153</v>
      </c>
      <c r="H156" t="s">
        <v>154</v>
      </c>
      <c r="I156" t="s">
        <v>54</v>
      </c>
      <c r="J156" s="3">
        <v>28776.35</v>
      </c>
      <c r="K156" s="2">
        <v>45223</v>
      </c>
      <c r="L156" s="2">
        <v>45218</v>
      </c>
      <c r="M156" t="s">
        <v>156</v>
      </c>
      <c r="N156" t="s">
        <v>157</v>
      </c>
      <c r="O156" t="s">
        <v>71</v>
      </c>
      <c r="P156" t="s">
        <v>65</v>
      </c>
      <c r="Q156" s="2">
        <v>45224</v>
      </c>
      <c r="R156" t="s">
        <v>155</v>
      </c>
      <c r="V156" t="s">
        <v>43</v>
      </c>
      <c r="W156" t="s">
        <v>43</v>
      </c>
      <c r="X156" t="s">
        <v>44</v>
      </c>
      <c r="Y156" t="s">
        <v>158</v>
      </c>
      <c r="Z156" t="s">
        <v>44</v>
      </c>
      <c r="AC156" t="s">
        <v>57</v>
      </c>
      <c r="AD156" t="s">
        <v>44</v>
      </c>
      <c r="AE156" t="s">
        <v>44</v>
      </c>
    </row>
    <row r="157" spans="1:31" x14ac:dyDescent="0.25">
      <c r="A157" t="s">
        <v>869</v>
      </c>
      <c r="B157" t="s">
        <v>33</v>
      </c>
      <c r="C157" t="s">
        <v>34</v>
      </c>
      <c r="D157" t="s">
        <v>870</v>
      </c>
      <c r="E157" t="s">
        <v>420</v>
      </c>
      <c r="F157" t="s">
        <v>871</v>
      </c>
      <c r="G157" s="3">
        <v>54665</v>
      </c>
      <c r="H157" t="s">
        <v>154</v>
      </c>
      <c r="I157" t="s">
        <v>872</v>
      </c>
      <c r="J157" s="3">
        <v>54665</v>
      </c>
      <c r="K157" s="2">
        <v>44846</v>
      </c>
      <c r="L157" s="2">
        <v>44841</v>
      </c>
      <c r="M157" t="s">
        <v>322</v>
      </c>
      <c r="N157">
        <f>53950+715</f>
        <v>54665</v>
      </c>
      <c r="O157" t="s">
        <v>522</v>
      </c>
      <c r="P157" t="s">
        <v>65</v>
      </c>
      <c r="Q157" s="2">
        <v>44845</v>
      </c>
      <c r="R157" t="s">
        <v>873</v>
      </c>
      <c r="V157" t="s">
        <v>43</v>
      </c>
      <c r="W157" t="s">
        <v>43</v>
      </c>
      <c r="X157" t="s">
        <v>44</v>
      </c>
      <c r="Z157" t="s">
        <v>44</v>
      </c>
      <c r="AC157" t="s">
        <v>45</v>
      </c>
      <c r="AD157" t="s">
        <v>176</v>
      </c>
      <c r="AE157" t="s">
        <v>44</v>
      </c>
    </row>
    <row r="158" spans="1:31" x14ac:dyDescent="0.25">
      <c r="A158" t="s">
        <v>917</v>
      </c>
      <c r="B158" t="s">
        <v>33</v>
      </c>
      <c r="C158" t="s">
        <v>34</v>
      </c>
      <c r="D158" t="s">
        <v>35</v>
      </c>
      <c r="E158" t="s">
        <v>36</v>
      </c>
      <c r="F158" t="s">
        <v>37</v>
      </c>
      <c r="G158" s="3">
        <v>5618</v>
      </c>
      <c r="H158" t="s">
        <v>918</v>
      </c>
      <c r="I158" t="s">
        <v>858</v>
      </c>
      <c r="J158" s="3">
        <v>5618</v>
      </c>
      <c r="K158" s="2">
        <v>44739</v>
      </c>
      <c r="L158" s="2">
        <v>44734</v>
      </c>
      <c r="M158" t="s">
        <v>190</v>
      </c>
      <c r="N158" t="s">
        <v>41</v>
      </c>
      <c r="O158" t="s">
        <v>42</v>
      </c>
      <c r="P158" t="s">
        <v>65</v>
      </c>
      <c r="Q158" s="2">
        <v>44805</v>
      </c>
      <c r="R158" t="s">
        <v>919</v>
      </c>
      <c r="V158" t="s">
        <v>43</v>
      </c>
      <c r="W158" t="s">
        <v>43</v>
      </c>
      <c r="X158" t="s">
        <v>44</v>
      </c>
      <c r="Z158" t="s">
        <v>44</v>
      </c>
      <c r="AC158" t="s">
        <v>45</v>
      </c>
      <c r="AD158" t="s">
        <v>44</v>
      </c>
      <c r="AE158" t="s">
        <v>44</v>
      </c>
    </row>
    <row r="159" spans="1:31" x14ac:dyDescent="0.25">
      <c r="A159" t="s">
        <v>849</v>
      </c>
      <c r="B159" t="s">
        <v>67</v>
      </c>
      <c r="C159" t="s">
        <v>34</v>
      </c>
      <c r="D159" t="s">
        <v>850</v>
      </c>
      <c r="E159" t="s">
        <v>36</v>
      </c>
      <c r="F159" t="s">
        <v>851</v>
      </c>
      <c r="G159" s="3">
        <v>72650</v>
      </c>
      <c r="H159" t="s">
        <v>852</v>
      </c>
      <c r="I159" t="s">
        <v>853</v>
      </c>
      <c r="J159" s="3">
        <v>72650</v>
      </c>
      <c r="K159" s="2">
        <v>44890</v>
      </c>
      <c r="L159" s="2">
        <v>44867</v>
      </c>
      <c r="M159" t="s">
        <v>854</v>
      </c>
      <c r="N159" t="s">
        <v>855</v>
      </c>
      <c r="O159" t="s">
        <v>71</v>
      </c>
      <c r="V159" t="s">
        <v>43</v>
      </c>
      <c r="W159" t="s">
        <v>43</v>
      </c>
      <c r="X159" t="s">
        <v>44</v>
      </c>
      <c r="Y159" t="s">
        <v>856</v>
      </c>
      <c r="Z159" t="s">
        <v>44</v>
      </c>
      <c r="AC159" t="s">
        <v>57</v>
      </c>
      <c r="AD159" t="s">
        <v>44</v>
      </c>
      <c r="AE159" t="s">
        <v>44</v>
      </c>
    </row>
    <row r="160" spans="1:31" x14ac:dyDescent="0.25">
      <c r="A160" t="s">
        <v>1003</v>
      </c>
      <c r="B160" t="s">
        <v>33</v>
      </c>
      <c r="C160" t="s">
        <v>34</v>
      </c>
      <c r="D160" t="s">
        <v>850</v>
      </c>
      <c r="E160" t="s">
        <v>36</v>
      </c>
      <c r="F160" t="s">
        <v>851</v>
      </c>
      <c r="G160" s="3">
        <v>19490</v>
      </c>
      <c r="H160" t="s">
        <v>852</v>
      </c>
      <c r="I160" t="s">
        <v>1004</v>
      </c>
      <c r="J160" s="3">
        <v>19490</v>
      </c>
      <c r="K160" s="2">
        <v>44420</v>
      </c>
      <c r="L160" s="2">
        <v>44412</v>
      </c>
      <c r="M160" t="s">
        <v>1005</v>
      </c>
      <c r="N160" t="s">
        <v>855</v>
      </c>
      <c r="O160" t="s">
        <v>42</v>
      </c>
      <c r="V160" t="s">
        <v>43</v>
      </c>
      <c r="W160" t="s">
        <v>43</v>
      </c>
      <c r="X160" t="s">
        <v>44</v>
      </c>
      <c r="Z160" t="s">
        <v>44</v>
      </c>
      <c r="AC160" t="s">
        <v>45</v>
      </c>
      <c r="AD160" t="s">
        <v>44</v>
      </c>
      <c r="AE160" t="s">
        <v>44</v>
      </c>
    </row>
    <row r="161" spans="1:31" x14ac:dyDescent="0.25">
      <c r="A161" t="s">
        <v>318</v>
      </c>
      <c r="B161" t="s">
        <v>33</v>
      </c>
      <c r="C161" t="s">
        <v>34</v>
      </c>
      <c r="D161" t="s">
        <v>110</v>
      </c>
      <c r="E161" t="s">
        <v>36</v>
      </c>
      <c r="F161" t="s">
        <v>111</v>
      </c>
      <c r="G161" t="s">
        <v>319</v>
      </c>
      <c r="H161" t="s">
        <v>320</v>
      </c>
      <c r="I161" t="s">
        <v>54</v>
      </c>
      <c r="J161" s="3">
        <v>7976.65</v>
      </c>
      <c r="K161" s="2">
        <v>44393</v>
      </c>
      <c r="L161" s="2">
        <v>44392</v>
      </c>
      <c r="M161" t="s">
        <v>322</v>
      </c>
      <c r="N161" t="s">
        <v>64</v>
      </c>
      <c r="O161" t="s">
        <v>42</v>
      </c>
      <c r="P161" t="s">
        <v>65</v>
      </c>
      <c r="Q161" s="2">
        <v>44425</v>
      </c>
      <c r="R161" t="s">
        <v>321</v>
      </c>
      <c r="V161" t="s">
        <v>43</v>
      </c>
      <c r="W161" t="s">
        <v>43</v>
      </c>
      <c r="X161" t="s">
        <v>44</v>
      </c>
      <c r="Z161" t="s">
        <v>44</v>
      </c>
      <c r="AC161" t="s">
        <v>45</v>
      </c>
      <c r="AD161" t="s">
        <v>44</v>
      </c>
      <c r="AE161" t="s">
        <v>44</v>
      </c>
    </row>
    <row r="162" spans="1:31" x14ac:dyDescent="0.25">
      <c r="A162" t="s">
        <v>796</v>
      </c>
      <c r="B162" t="s">
        <v>33</v>
      </c>
      <c r="C162" t="s">
        <v>34</v>
      </c>
      <c r="D162" t="s">
        <v>35</v>
      </c>
      <c r="E162" t="s">
        <v>36</v>
      </c>
      <c r="F162" t="s">
        <v>37</v>
      </c>
      <c r="G162" s="3">
        <v>8947.5</v>
      </c>
      <c r="H162" t="s">
        <v>797</v>
      </c>
      <c r="I162" t="s">
        <v>798</v>
      </c>
      <c r="J162" s="3">
        <v>8947.5</v>
      </c>
      <c r="K162" s="2">
        <v>45057</v>
      </c>
      <c r="L162" s="2">
        <v>45056</v>
      </c>
      <c r="M162" t="s">
        <v>102</v>
      </c>
      <c r="N162" t="s">
        <v>800</v>
      </c>
      <c r="O162" t="s">
        <v>42</v>
      </c>
      <c r="P162" t="s">
        <v>65</v>
      </c>
      <c r="Q162" s="2">
        <v>45107</v>
      </c>
      <c r="R162" t="s">
        <v>799</v>
      </c>
      <c r="V162" t="s">
        <v>43</v>
      </c>
      <c r="W162" t="s">
        <v>43</v>
      </c>
      <c r="X162" t="s">
        <v>44</v>
      </c>
      <c r="Z162" t="s">
        <v>44</v>
      </c>
      <c r="AC162" t="s">
        <v>57</v>
      </c>
      <c r="AD162" t="s">
        <v>44</v>
      </c>
      <c r="AE162" t="s">
        <v>44</v>
      </c>
    </row>
    <row r="163" spans="1:31" x14ac:dyDescent="0.25">
      <c r="A163" t="s">
        <v>572</v>
      </c>
      <c r="B163" t="s">
        <v>33</v>
      </c>
      <c r="C163" t="s">
        <v>34</v>
      </c>
      <c r="D163" t="s">
        <v>35</v>
      </c>
      <c r="E163" t="s">
        <v>36</v>
      </c>
      <c r="F163" t="s">
        <v>37</v>
      </c>
      <c r="G163" s="3">
        <v>14368</v>
      </c>
      <c r="H163" t="s">
        <v>573</v>
      </c>
      <c r="I163" t="s">
        <v>574</v>
      </c>
      <c r="J163" s="3">
        <v>14368</v>
      </c>
      <c r="K163" s="2">
        <v>45428</v>
      </c>
      <c r="L163" s="2">
        <v>45420</v>
      </c>
      <c r="M163" t="s">
        <v>169</v>
      </c>
      <c r="N163" t="s">
        <v>575</v>
      </c>
      <c r="O163" t="s">
        <v>347</v>
      </c>
      <c r="V163" t="s">
        <v>43</v>
      </c>
      <c r="W163" t="s">
        <v>43</v>
      </c>
      <c r="X163" t="s">
        <v>44</v>
      </c>
      <c r="Z163" t="s">
        <v>44</v>
      </c>
      <c r="AC163" t="s">
        <v>57</v>
      </c>
      <c r="AD163" t="s">
        <v>176</v>
      </c>
      <c r="AE163" t="s">
        <v>44</v>
      </c>
    </row>
    <row r="164" spans="1:31" x14ac:dyDescent="0.25">
      <c r="A164" t="s">
        <v>572</v>
      </c>
      <c r="B164" t="s">
        <v>33</v>
      </c>
      <c r="C164" t="s">
        <v>34</v>
      </c>
      <c r="D164" t="s">
        <v>35</v>
      </c>
      <c r="E164" t="s">
        <v>36</v>
      </c>
      <c r="F164" t="s">
        <v>37</v>
      </c>
      <c r="G164" s="3">
        <v>13064</v>
      </c>
      <c r="H164" t="s">
        <v>573</v>
      </c>
      <c r="I164" t="s">
        <v>574</v>
      </c>
      <c r="J164" s="3">
        <v>13064</v>
      </c>
      <c r="K164" s="2">
        <v>45065</v>
      </c>
      <c r="L164" s="2">
        <v>45062</v>
      </c>
      <c r="M164" t="s">
        <v>431</v>
      </c>
      <c r="N164" t="s">
        <v>575</v>
      </c>
      <c r="O164" t="s">
        <v>347</v>
      </c>
      <c r="V164" t="s">
        <v>43</v>
      </c>
      <c r="W164" t="s">
        <v>43</v>
      </c>
      <c r="X164" t="s">
        <v>44</v>
      </c>
      <c r="Z164" t="s">
        <v>44</v>
      </c>
      <c r="AC164" t="s">
        <v>57</v>
      </c>
      <c r="AD164" t="s">
        <v>176</v>
      </c>
      <c r="AE164" t="s">
        <v>44</v>
      </c>
    </row>
    <row r="165" spans="1:31" x14ac:dyDescent="0.25">
      <c r="A165" t="s">
        <v>572</v>
      </c>
      <c r="B165" t="s">
        <v>33</v>
      </c>
      <c r="C165" t="s">
        <v>34</v>
      </c>
      <c r="D165" t="s">
        <v>377</v>
      </c>
      <c r="E165" t="s">
        <v>36</v>
      </c>
      <c r="F165" t="s">
        <v>378</v>
      </c>
      <c r="G165" s="3">
        <v>10934</v>
      </c>
      <c r="H165" t="s">
        <v>573</v>
      </c>
      <c r="I165" t="s">
        <v>574</v>
      </c>
      <c r="J165" s="3">
        <v>10934</v>
      </c>
      <c r="K165" s="2">
        <v>44712</v>
      </c>
      <c r="L165" s="2">
        <v>44706</v>
      </c>
      <c r="M165" t="s">
        <v>86</v>
      </c>
      <c r="N165" t="s">
        <v>575</v>
      </c>
      <c r="O165" t="s">
        <v>347</v>
      </c>
      <c r="V165" t="s">
        <v>43</v>
      </c>
      <c r="W165" t="s">
        <v>43</v>
      </c>
      <c r="X165" t="s">
        <v>44</v>
      </c>
      <c r="Z165" t="s">
        <v>44</v>
      </c>
      <c r="AC165" t="s">
        <v>45</v>
      </c>
      <c r="AD165" t="s">
        <v>176</v>
      </c>
      <c r="AE165" t="s">
        <v>44</v>
      </c>
    </row>
    <row r="166" spans="1:31" x14ac:dyDescent="0.25">
      <c r="A166" t="s">
        <v>1027</v>
      </c>
      <c r="B166" t="s">
        <v>33</v>
      </c>
      <c r="C166" t="s">
        <v>34</v>
      </c>
      <c r="D166" t="s">
        <v>377</v>
      </c>
      <c r="E166" t="s">
        <v>36</v>
      </c>
      <c r="F166" t="s">
        <v>378</v>
      </c>
      <c r="G166" s="3">
        <v>22368</v>
      </c>
      <c r="H166" t="s">
        <v>573</v>
      </c>
      <c r="I166" t="s">
        <v>574</v>
      </c>
      <c r="J166" s="3">
        <v>22368</v>
      </c>
      <c r="K166" s="2">
        <v>44334</v>
      </c>
      <c r="L166" s="2">
        <v>44326</v>
      </c>
      <c r="M166" t="s">
        <v>431</v>
      </c>
      <c r="N166" t="s">
        <v>575</v>
      </c>
      <c r="O166" t="s">
        <v>347</v>
      </c>
      <c r="V166" t="s">
        <v>43</v>
      </c>
      <c r="W166" t="s">
        <v>43</v>
      </c>
      <c r="X166" t="s">
        <v>44</v>
      </c>
      <c r="Z166" t="s">
        <v>44</v>
      </c>
      <c r="AC166" t="s">
        <v>45</v>
      </c>
      <c r="AD166" t="s">
        <v>176</v>
      </c>
      <c r="AE166" t="s">
        <v>44</v>
      </c>
    </row>
    <row r="167" spans="1:31" x14ac:dyDescent="0.25">
      <c r="A167" t="s">
        <v>455</v>
      </c>
      <c r="B167" t="s">
        <v>67</v>
      </c>
      <c r="C167" t="s">
        <v>266</v>
      </c>
      <c r="D167" t="s">
        <v>456</v>
      </c>
      <c r="E167" t="s">
        <v>36</v>
      </c>
      <c r="F167" t="s">
        <v>395</v>
      </c>
      <c r="G167" s="3">
        <v>6700</v>
      </c>
      <c r="H167" t="s">
        <v>457</v>
      </c>
      <c r="I167" t="s">
        <v>458</v>
      </c>
      <c r="J167" s="3">
        <v>6700</v>
      </c>
      <c r="K167" s="2">
        <v>45573</v>
      </c>
      <c r="L167" s="2">
        <v>45562</v>
      </c>
      <c r="M167" t="s">
        <v>40</v>
      </c>
      <c r="N167" t="s">
        <v>459</v>
      </c>
      <c r="O167" t="s">
        <v>71</v>
      </c>
      <c r="V167" t="s">
        <v>43</v>
      </c>
      <c r="W167" t="s">
        <v>43</v>
      </c>
      <c r="X167" t="s">
        <v>44</v>
      </c>
      <c r="Y167" t="s">
        <v>460</v>
      </c>
      <c r="Z167" t="s">
        <v>44</v>
      </c>
      <c r="AC167" t="s">
        <v>57</v>
      </c>
      <c r="AD167" t="s">
        <v>44</v>
      </c>
      <c r="AE167" t="s">
        <v>44</v>
      </c>
    </row>
    <row r="168" spans="1:31" x14ac:dyDescent="0.25">
      <c r="A168" t="s">
        <v>922</v>
      </c>
      <c r="B168" t="s">
        <v>33</v>
      </c>
      <c r="C168" t="s">
        <v>34</v>
      </c>
      <c r="D168" t="s">
        <v>50</v>
      </c>
      <c r="E168" t="s">
        <v>36</v>
      </c>
      <c r="F168" t="s">
        <v>51</v>
      </c>
      <c r="G168" s="3">
        <v>6837</v>
      </c>
      <c r="H168" t="s">
        <v>923</v>
      </c>
      <c r="I168" t="s">
        <v>924</v>
      </c>
      <c r="J168" s="3">
        <v>6837</v>
      </c>
      <c r="K168" s="2">
        <v>44733</v>
      </c>
      <c r="L168" s="2">
        <v>44732</v>
      </c>
      <c r="M168" t="s">
        <v>190</v>
      </c>
      <c r="N168" t="s">
        <v>388</v>
      </c>
      <c r="O168" t="s">
        <v>42</v>
      </c>
      <c r="P168" t="s">
        <v>65</v>
      </c>
      <c r="Q168" s="2">
        <v>44798</v>
      </c>
      <c r="R168" t="s">
        <v>925</v>
      </c>
      <c r="V168" t="s">
        <v>43</v>
      </c>
      <c r="W168" t="s">
        <v>43</v>
      </c>
      <c r="X168" t="s">
        <v>44</v>
      </c>
      <c r="Z168" t="s">
        <v>44</v>
      </c>
      <c r="AC168" t="s">
        <v>45</v>
      </c>
      <c r="AD168" t="s">
        <v>44</v>
      </c>
      <c r="AE168" t="s">
        <v>44</v>
      </c>
    </row>
    <row r="169" spans="1:31" x14ac:dyDescent="0.25">
      <c r="A169" t="s">
        <v>401</v>
      </c>
      <c r="B169" t="s">
        <v>33</v>
      </c>
      <c r="C169" t="s">
        <v>34</v>
      </c>
      <c r="D169" t="s">
        <v>50</v>
      </c>
      <c r="E169" t="s">
        <v>36</v>
      </c>
      <c r="F169" t="s">
        <v>51</v>
      </c>
      <c r="G169" s="3">
        <v>4966.5</v>
      </c>
      <c r="H169" t="s">
        <v>402</v>
      </c>
      <c r="I169" t="s">
        <v>136</v>
      </c>
      <c r="J169" s="3">
        <v>4966.5</v>
      </c>
      <c r="K169" s="2">
        <v>45631</v>
      </c>
      <c r="L169" s="2">
        <v>45631</v>
      </c>
      <c r="M169" t="s">
        <v>169</v>
      </c>
      <c r="N169" t="s">
        <v>357</v>
      </c>
      <c r="O169" t="s">
        <v>42</v>
      </c>
      <c r="V169" t="s">
        <v>43</v>
      </c>
      <c r="W169" t="s">
        <v>43</v>
      </c>
      <c r="X169" t="s">
        <v>44</v>
      </c>
      <c r="Y169" t="s">
        <v>403</v>
      </c>
      <c r="Z169" t="s">
        <v>44</v>
      </c>
      <c r="AC169" t="s">
        <v>57</v>
      </c>
      <c r="AD169" t="s">
        <v>44</v>
      </c>
      <c r="AE169" t="s">
        <v>44</v>
      </c>
    </row>
    <row r="170" spans="1:31" x14ac:dyDescent="0.25">
      <c r="A170" t="s">
        <v>731</v>
      </c>
      <c r="B170" t="s">
        <v>33</v>
      </c>
      <c r="C170" t="s">
        <v>34</v>
      </c>
      <c r="D170" t="s">
        <v>50</v>
      </c>
      <c r="E170" t="s">
        <v>36</v>
      </c>
      <c r="F170" t="s">
        <v>51</v>
      </c>
      <c r="G170" s="3">
        <v>8043</v>
      </c>
      <c r="H170" t="s">
        <v>402</v>
      </c>
      <c r="I170" t="s">
        <v>732</v>
      </c>
      <c r="J170" s="3">
        <v>8043</v>
      </c>
      <c r="K170" s="2">
        <v>45203</v>
      </c>
      <c r="L170" s="2">
        <v>45203</v>
      </c>
      <c r="M170" t="s">
        <v>442</v>
      </c>
      <c r="N170" t="s">
        <v>357</v>
      </c>
      <c r="O170" t="s">
        <v>42</v>
      </c>
      <c r="V170" t="s">
        <v>43</v>
      </c>
      <c r="W170" t="s">
        <v>43</v>
      </c>
      <c r="X170" t="s">
        <v>44</v>
      </c>
      <c r="Z170" t="s">
        <v>44</v>
      </c>
      <c r="AC170" t="s">
        <v>57</v>
      </c>
      <c r="AD170" t="s">
        <v>44</v>
      </c>
      <c r="AE170" t="s">
        <v>44</v>
      </c>
    </row>
    <row r="171" spans="1:31" x14ac:dyDescent="0.25">
      <c r="A171" t="s">
        <v>737</v>
      </c>
      <c r="B171" t="s">
        <v>67</v>
      </c>
      <c r="C171" t="s">
        <v>34</v>
      </c>
      <c r="D171" t="s">
        <v>50</v>
      </c>
      <c r="E171" t="s">
        <v>36</v>
      </c>
      <c r="F171" t="s">
        <v>51</v>
      </c>
      <c r="G171" s="3">
        <v>23750</v>
      </c>
      <c r="H171" t="s">
        <v>402</v>
      </c>
      <c r="I171" t="s">
        <v>699</v>
      </c>
      <c r="J171" s="3">
        <v>23750</v>
      </c>
      <c r="K171" s="2">
        <v>45177</v>
      </c>
      <c r="L171" s="2">
        <v>45177</v>
      </c>
      <c r="M171" t="s">
        <v>147</v>
      </c>
      <c r="N171" t="s">
        <v>357</v>
      </c>
      <c r="O171" t="s">
        <v>71</v>
      </c>
      <c r="V171" t="s">
        <v>43</v>
      </c>
      <c r="W171" t="s">
        <v>43</v>
      </c>
      <c r="X171" t="s">
        <v>44</v>
      </c>
      <c r="Z171" t="s">
        <v>44</v>
      </c>
      <c r="AC171" t="s">
        <v>57</v>
      </c>
      <c r="AD171" t="s">
        <v>44</v>
      </c>
      <c r="AE171" t="s">
        <v>44</v>
      </c>
    </row>
    <row r="172" spans="1:31" x14ac:dyDescent="0.25">
      <c r="A172" t="s">
        <v>881</v>
      </c>
      <c r="B172" t="s">
        <v>33</v>
      </c>
      <c r="C172" t="s">
        <v>34</v>
      </c>
      <c r="D172" t="s">
        <v>50</v>
      </c>
      <c r="E172" t="s">
        <v>36</v>
      </c>
      <c r="F172" t="s">
        <v>51</v>
      </c>
      <c r="G172" s="3">
        <v>18527</v>
      </c>
      <c r="H172" t="s">
        <v>402</v>
      </c>
      <c r="I172" t="s">
        <v>213</v>
      </c>
      <c r="J172" s="3">
        <v>18527</v>
      </c>
      <c r="K172" s="2">
        <v>44816</v>
      </c>
      <c r="L172" s="2">
        <v>44816</v>
      </c>
      <c r="M172" t="s">
        <v>190</v>
      </c>
      <c r="N172" t="s">
        <v>357</v>
      </c>
      <c r="O172" t="s">
        <v>42</v>
      </c>
      <c r="V172" t="s">
        <v>43</v>
      </c>
      <c r="W172" t="s">
        <v>43</v>
      </c>
      <c r="X172" t="s">
        <v>44</v>
      </c>
      <c r="Z172" t="s">
        <v>44</v>
      </c>
      <c r="AC172" t="s">
        <v>45</v>
      </c>
      <c r="AD172" t="s">
        <v>44</v>
      </c>
      <c r="AE172" t="s">
        <v>44</v>
      </c>
    </row>
    <row r="173" spans="1:31" x14ac:dyDescent="0.25">
      <c r="A173" t="s">
        <v>897</v>
      </c>
      <c r="B173" t="s">
        <v>33</v>
      </c>
      <c r="C173" t="s">
        <v>34</v>
      </c>
      <c r="D173" t="s">
        <v>50</v>
      </c>
      <c r="E173" t="s">
        <v>36</v>
      </c>
      <c r="F173" t="s">
        <v>51</v>
      </c>
      <c r="G173" s="3">
        <v>7137</v>
      </c>
      <c r="H173" t="s">
        <v>402</v>
      </c>
      <c r="I173" t="s">
        <v>638</v>
      </c>
      <c r="J173" s="3">
        <v>7137</v>
      </c>
      <c r="K173" s="2">
        <v>44784</v>
      </c>
      <c r="L173" s="2">
        <v>44784</v>
      </c>
      <c r="M173" t="s">
        <v>898</v>
      </c>
      <c r="N173" t="s">
        <v>357</v>
      </c>
      <c r="O173" t="s">
        <v>42</v>
      </c>
      <c r="V173" t="s">
        <v>43</v>
      </c>
      <c r="W173" t="s">
        <v>43</v>
      </c>
      <c r="X173" t="s">
        <v>44</v>
      </c>
      <c r="Z173" t="s">
        <v>44</v>
      </c>
      <c r="AC173" t="s">
        <v>45</v>
      </c>
      <c r="AD173" t="s">
        <v>44</v>
      </c>
      <c r="AE173" t="s">
        <v>44</v>
      </c>
    </row>
    <row r="174" spans="1:31" x14ac:dyDescent="0.25">
      <c r="A174" t="s">
        <v>1001</v>
      </c>
      <c r="B174" t="s">
        <v>33</v>
      </c>
      <c r="C174" t="s">
        <v>34</v>
      </c>
      <c r="D174" t="s">
        <v>50</v>
      </c>
      <c r="E174" t="s">
        <v>36</v>
      </c>
      <c r="F174" t="s">
        <v>51</v>
      </c>
      <c r="G174" s="3">
        <v>7788</v>
      </c>
      <c r="H174" t="s">
        <v>402</v>
      </c>
      <c r="I174" t="s">
        <v>1002</v>
      </c>
      <c r="J174" s="3">
        <v>7788</v>
      </c>
      <c r="K174" s="2">
        <v>44431</v>
      </c>
      <c r="L174" s="2">
        <v>44431</v>
      </c>
      <c r="M174" t="s">
        <v>190</v>
      </c>
      <c r="N174" t="s">
        <v>357</v>
      </c>
      <c r="O174" t="s">
        <v>42</v>
      </c>
      <c r="V174" t="s">
        <v>43</v>
      </c>
      <c r="W174" t="s">
        <v>43</v>
      </c>
      <c r="X174" t="s">
        <v>44</v>
      </c>
      <c r="Z174" t="s">
        <v>44</v>
      </c>
      <c r="AC174" t="s">
        <v>45</v>
      </c>
      <c r="AD174" t="s">
        <v>44</v>
      </c>
      <c r="AE174" t="s">
        <v>44</v>
      </c>
    </row>
    <row r="175" spans="1:31" x14ac:dyDescent="0.25">
      <c r="A175" t="s">
        <v>208</v>
      </c>
      <c r="B175" t="s">
        <v>67</v>
      </c>
      <c r="C175" t="s">
        <v>34</v>
      </c>
      <c r="D175" t="s">
        <v>50</v>
      </c>
      <c r="E175" t="s">
        <v>36</v>
      </c>
      <c r="F175" t="s">
        <v>51</v>
      </c>
      <c r="G175" t="s">
        <v>255</v>
      </c>
      <c r="H175" t="s">
        <v>256</v>
      </c>
      <c r="I175" t="s">
        <v>257</v>
      </c>
      <c r="J175" s="3">
        <v>24840</v>
      </c>
      <c r="K175" s="2">
        <v>44714</v>
      </c>
      <c r="L175" s="2">
        <v>44706</v>
      </c>
      <c r="M175" t="s">
        <v>98</v>
      </c>
      <c r="N175" t="s">
        <v>259</v>
      </c>
      <c r="O175" t="s">
        <v>71</v>
      </c>
      <c r="P175" t="s">
        <v>65</v>
      </c>
      <c r="Q175" s="2">
        <v>45211</v>
      </c>
      <c r="R175" t="s">
        <v>258</v>
      </c>
      <c r="V175" t="s">
        <v>43</v>
      </c>
      <c r="W175" t="s">
        <v>43</v>
      </c>
      <c r="X175" t="s">
        <v>44</v>
      </c>
      <c r="Z175" t="s">
        <v>44</v>
      </c>
      <c r="AC175" t="s">
        <v>57</v>
      </c>
      <c r="AD175" t="s">
        <v>44</v>
      </c>
      <c r="AE175" t="s">
        <v>44</v>
      </c>
    </row>
    <row r="176" spans="1:31" x14ac:dyDescent="0.25">
      <c r="A176" t="s">
        <v>988</v>
      </c>
      <c r="B176" t="s">
        <v>33</v>
      </c>
      <c r="C176" t="s">
        <v>34</v>
      </c>
      <c r="D176" t="s">
        <v>50</v>
      </c>
      <c r="E176" t="s">
        <v>36</v>
      </c>
      <c r="F176" t="s">
        <v>51</v>
      </c>
      <c r="G176" s="3">
        <v>10000</v>
      </c>
      <c r="H176" t="s">
        <v>989</v>
      </c>
      <c r="I176" t="s">
        <v>990</v>
      </c>
      <c r="J176" s="3">
        <v>10000</v>
      </c>
      <c r="K176" s="2">
        <v>44441</v>
      </c>
      <c r="L176" s="2">
        <v>44441</v>
      </c>
      <c r="M176" t="s">
        <v>991</v>
      </c>
      <c r="N176" t="s">
        <v>80</v>
      </c>
      <c r="O176" t="s">
        <v>42</v>
      </c>
      <c r="P176" t="s">
        <v>65</v>
      </c>
      <c r="Q176" s="2">
        <v>44468</v>
      </c>
      <c r="R176" t="s">
        <v>992</v>
      </c>
      <c r="S176" t="s">
        <v>993</v>
      </c>
      <c r="T176" t="s">
        <v>994</v>
      </c>
      <c r="V176" t="s">
        <v>43</v>
      </c>
      <c r="W176" t="s">
        <v>43</v>
      </c>
      <c r="X176" t="s">
        <v>44</v>
      </c>
      <c r="Y176" t="s">
        <v>995</v>
      </c>
      <c r="Z176" t="s">
        <v>44</v>
      </c>
      <c r="AC176" t="s">
        <v>57</v>
      </c>
      <c r="AD176" t="s">
        <v>44</v>
      </c>
      <c r="AE176" t="s">
        <v>44</v>
      </c>
    </row>
    <row r="177" spans="1:31" x14ac:dyDescent="0.25">
      <c r="A177" t="s">
        <v>647</v>
      </c>
      <c r="B177" t="s">
        <v>67</v>
      </c>
      <c r="C177" t="s">
        <v>34</v>
      </c>
      <c r="D177" t="s">
        <v>35</v>
      </c>
      <c r="E177" t="s">
        <v>36</v>
      </c>
      <c r="F177" t="s">
        <v>37</v>
      </c>
      <c r="G177" s="3">
        <v>7275.5</v>
      </c>
      <c r="H177" t="s">
        <v>648</v>
      </c>
      <c r="I177" t="s">
        <v>649</v>
      </c>
      <c r="J177" s="3">
        <v>7275.5</v>
      </c>
      <c r="K177" s="2">
        <v>45371</v>
      </c>
      <c r="L177" s="2">
        <v>45371</v>
      </c>
      <c r="M177" t="s">
        <v>571</v>
      </c>
      <c r="N177" t="s">
        <v>650</v>
      </c>
      <c r="O177" t="s">
        <v>71</v>
      </c>
      <c r="V177" t="s">
        <v>43</v>
      </c>
      <c r="W177" t="s">
        <v>43</v>
      </c>
      <c r="X177" t="s">
        <v>44</v>
      </c>
      <c r="Y177" t="s">
        <v>651</v>
      </c>
      <c r="Z177" t="s">
        <v>44</v>
      </c>
      <c r="AC177" t="s">
        <v>57</v>
      </c>
      <c r="AD177" t="s">
        <v>44</v>
      </c>
      <c r="AE177" t="s">
        <v>44</v>
      </c>
    </row>
    <row r="178" spans="1:31" x14ac:dyDescent="0.25">
      <c r="A178" t="s">
        <v>647</v>
      </c>
      <c r="B178" t="s">
        <v>67</v>
      </c>
      <c r="C178" t="s">
        <v>34</v>
      </c>
      <c r="D178" t="s">
        <v>35</v>
      </c>
      <c r="E178" t="s">
        <v>36</v>
      </c>
      <c r="F178" t="s">
        <v>37</v>
      </c>
      <c r="G178" s="3">
        <v>6992.93</v>
      </c>
      <c r="H178" t="s">
        <v>648</v>
      </c>
      <c r="I178" t="s">
        <v>944</v>
      </c>
      <c r="J178" s="3">
        <v>6992.93</v>
      </c>
      <c r="K178" s="2">
        <v>44701</v>
      </c>
      <c r="L178" s="2">
        <v>44701</v>
      </c>
      <c r="M178" t="s">
        <v>393</v>
      </c>
      <c r="N178" t="s">
        <v>650</v>
      </c>
      <c r="O178" t="s">
        <v>71</v>
      </c>
      <c r="P178" t="s">
        <v>65</v>
      </c>
      <c r="Q178" s="2">
        <v>45226</v>
      </c>
      <c r="R178" t="s">
        <v>945</v>
      </c>
      <c r="S178" t="s">
        <v>946</v>
      </c>
      <c r="T178" t="s">
        <v>947</v>
      </c>
      <c r="V178" t="s">
        <v>43</v>
      </c>
      <c r="W178" t="s">
        <v>43</v>
      </c>
      <c r="X178" t="s">
        <v>44</v>
      </c>
      <c r="Y178" t="s">
        <v>948</v>
      </c>
      <c r="Z178" t="s">
        <v>44</v>
      </c>
      <c r="AC178" t="s">
        <v>57</v>
      </c>
      <c r="AD178" t="s">
        <v>44</v>
      </c>
      <c r="AE178" t="s">
        <v>44</v>
      </c>
    </row>
    <row r="179" spans="1:31" x14ac:dyDescent="0.25">
      <c r="A179" t="s">
        <v>88</v>
      </c>
      <c r="B179" t="s">
        <v>33</v>
      </c>
      <c r="C179" t="s">
        <v>34</v>
      </c>
      <c r="D179" t="s">
        <v>35</v>
      </c>
      <c r="E179" t="s">
        <v>36</v>
      </c>
      <c r="F179" t="s">
        <v>37</v>
      </c>
      <c r="G179" s="3">
        <v>15045</v>
      </c>
      <c r="H179" t="s">
        <v>89</v>
      </c>
      <c r="I179" t="s">
        <v>90</v>
      </c>
      <c r="J179" s="3">
        <v>15045</v>
      </c>
      <c r="K179" s="2">
        <v>45517</v>
      </c>
      <c r="L179" s="2">
        <v>45516</v>
      </c>
      <c r="M179" t="s">
        <v>91</v>
      </c>
      <c r="N179" t="s">
        <v>92</v>
      </c>
      <c r="O179" t="s">
        <v>42</v>
      </c>
      <c r="V179" t="s">
        <v>43</v>
      </c>
      <c r="W179" t="s">
        <v>43</v>
      </c>
      <c r="X179" t="s">
        <v>44</v>
      </c>
      <c r="Z179" t="s">
        <v>44</v>
      </c>
      <c r="AC179" t="s">
        <v>57</v>
      </c>
      <c r="AD179" t="s">
        <v>44</v>
      </c>
      <c r="AE179" t="s">
        <v>44</v>
      </c>
    </row>
    <row r="180" spans="1:31" x14ac:dyDescent="0.25">
      <c r="A180" t="s">
        <v>515</v>
      </c>
      <c r="B180" t="s">
        <v>33</v>
      </c>
      <c r="C180" t="s">
        <v>34</v>
      </c>
      <c r="D180" t="s">
        <v>35</v>
      </c>
      <c r="E180" t="s">
        <v>36</v>
      </c>
      <c r="F180" t="s">
        <v>37</v>
      </c>
      <c r="G180" s="3">
        <v>4767</v>
      </c>
      <c r="H180" t="s">
        <v>516</v>
      </c>
      <c r="I180" t="s">
        <v>389</v>
      </c>
      <c r="J180" s="3">
        <v>4767</v>
      </c>
      <c r="K180" s="2">
        <v>45485</v>
      </c>
      <c r="L180" s="2">
        <v>45485</v>
      </c>
      <c r="M180" t="s">
        <v>190</v>
      </c>
      <c r="N180" t="s">
        <v>517</v>
      </c>
      <c r="O180" t="s">
        <v>42</v>
      </c>
      <c r="V180" t="s">
        <v>43</v>
      </c>
      <c r="W180" t="s">
        <v>43</v>
      </c>
      <c r="X180" t="s">
        <v>44</v>
      </c>
      <c r="Z180" t="s">
        <v>44</v>
      </c>
      <c r="AC180" t="s">
        <v>57</v>
      </c>
      <c r="AD180" t="s">
        <v>44</v>
      </c>
      <c r="AE180" t="s">
        <v>44</v>
      </c>
    </row>
    <row r="181" spans="1:31" x14ac:dyDescent="0.25">
      <c r="A181" t="s">
        <v>418</v>
      </c>
      <c r="B181" t="s">
        <v>33</v>
      </c>
      <c r="C181" t="s">
        <v>34</v>
      </c>
      <c r="D181" t="s">
        <v>419</v>
      </c>
      <c r="E181" t="s">
        <v>420</v>
      </c>
      <c r="F181" t="s">
        <v>421</v>
      </c>
      <c r="G181" s="3">
        <v>1600</v>
      </c>
      <c r="H181" t="s">
        <v>422</v>
      </c>
      <c r="I181" t="s">
        <v>423</v>
      </c>
      <c r="J181" s="3">
        <v>1600</v>
      </c>
      <c r="K181" s="2">
        <v>45609</v>
      </c>
      <c r="L181" s="2">
        <v>45609</v>
      </c>
      <c r="M181" t="s">
        <v>424</v>
      </c>
      <c r="N181" t="s">
        <v>425</v>
      </c>
      <c r="O181" t="s">
        <v>42</v>
      </c>
      <c r="V181" t="s">
        <v>43</v>
      </c>
      <c r="W181" t="s">
        <v>43</v>
      </c>
      <c r="X181" t="s">
        <v>44</v>
      </c>
      <c r="Z181" t="s">
        <v>44</v>
      </c>
      <c r="AC181" t="s">
        <v>45</v>
      </c>
      <c r="AD181" t="s">
        <v>44</v>
      </c>
      <c r="AE181" t="s">
        <v>44</v>
      </c>
    </row>
    <row r="182" spans="1:31" x14ac:dyDescent="0.25">
      <c r="A182" t="s">
        <v>93</v>
      </c>
      <c r="B182" t="s">
        <v>33</v>
      </c>
      <c r="C182" t="s">
        <v>34</v>
      </c>
      <c r="D182" t="s">
        <v>35</v>
      </c>
      <c r="E182" t="s">
        <v>36</v>
      </c>
      <c r="F182" t="s">
        <v>37</v>
      </c>
      <c r="G182" t="s">
        <v>94</v>
      </c>
      <c r="H182" t="s">
        <v>95</v>
      </c>
      <c r="I182" t="s">
        <v>39</v>
      </c>
      <c r="J182" s="3">
        <v>12492</v>
      </c>
      <c r="K182" s="2">
        <v>45511</v>
      </c>
      <c r="L182" s="2">
        <v>45475</v>
      </c>
      <c r="M182" t="s">
        <v>86</v>
      </c>
      <c r="N182" t="s">
        <v>96</v>
      </c>
      <c r="O182" t="s">
        <v>42</v>
      </c>
      <c r="V182" t="s">
        <v>43</v>
      </c>
      <c r="W182" t="s">
        <v>43</v>
      </c>
      <c r="X182" t="s">
        <v>44</v>
      </c>
      <c r="Z182" t="s">
        <v>44</v>
      </c>
      <c r="AC182" t="s">
        <v>57</v>
      </c>
      <c r="AD182" t="s">
        <v>44</v>
      </c>
      <c r="AE182" t="s">
        <v>44</v>
      </c>
    </row>
    <row r="183" spans="1:31" x14ac:dyDescent="0.25">
      <c r="A183" t="s">
        <v>93</v>
      </c>
      <c r="B183" t="s">
        <v>33</v>
      </c>
      <c r="C183" t="s">
        <v>34</v>
      </c>
      <c r="D183" t="s">
        <v>35</v>
      </c>
      <c r="E183" t="s">
        <v>36</v>
      </c>
      <c r="F183" t="s">
        <v>37</v>
      </c>
      <c r="G183" t="s">
        <v>193</v>
      </c>
      <c r="H183" t="s">
        <v>95</v>
      </c>
      <c r="I183" t="s">
        <v>39</v>
      </c>
      <c r="J183" s="3">
        <v>6905.5</v>
      </c>
      <c r="K183" s="2">
        <v>45071</v>
      </c>
      <c r="L183" s="2">
        <v>45068</v>
      </c>
      <c r="M183" t="s">
        <v>40</v>
      </c>
      <c r="N183" t="s">
        <v>96</v>
      </c>
      <c r="O183" t="s">
        <v>42</v>
      </c>
      <c r="V183" t="s">
        <v>43</v>
      </c>
      <c r="W183" t="s">
        <v>43</v>
      </c>
      <c r="X183" t="s">
        <v>44</v>
      </c>
      <c r="Z183" t="s">
        <v>44</v>
      </c>
      <c r="AC183" t="s">
        <v>57</v>
      </c>
      <c r="AD183" t="s">
        <v>44</v>
      </c>
      <c r="AE183" t="s">
        <v>44</v>
      </c>
    </row>
    <row r="184" spans="1:31" x14ac:dyDescent="0.25">
      <c r="A184" t="s">
        <v>348</v>
      </c>
      <c r="B184" t="s">
        <v>33</v>
      </c>
      <c r="C184" t="s">
        <v>34</v>
      </c>
      <c r="D184" t="s">
        <v>110</v>
      </c>
      <c r="E184" t="s">
        <v>36</v>
      </c>
      <c r="F184" t="s">
        <v>111</v>
      </c>
      <c r="G184" t="s">
        <v>349</v>
      </c>
      <c r="H184" t="s">
        <v>95</v>
      </c>
      <c r="I184" t="s">
        <v>337</v>
      </c>
      <c r="J184" s="3">
        <v>7721.5</v>
      </c>
      <c r="K184" s="2">
        <v>44335</v>
      </c>
      <c r="L184" s="2">
        <v>44305</v>
      </c>
      <c r="M184" t="s">
        <v>40</v>
      </c>
      <c r="N184" t="s">
        <v>351</v>
      </c>
      <c r="O184" t="s">
        <v>42</v>
      </c>
      <c r="P184" t="s">
        <v>65</v>
      </c>
      <c r="Q184" s="2">
        <v>44454</v>
      </c>
      <c r="R184" t="s">
        <v>350</v>
      </c>
      <c r="V184" t="s">
        <v>43</v>
      </c>
      <c r="W184" t="s">
        <v>43</v>
      </c>
      <c r="X184" t="s">
        <v>44</v>
      </c>
      <c r="Z184" t="s">
        <v>44</v>
      </c>
      <c r="AC184" t="s">
        <v>45</v>
      </c>
      <c r="AD184" t="s">
        <v>44</v>
      </c>
      <c r="AE184" t="s">
        <v>44</v>
      </c>
    </row>
    <row r="185" spans="1:31" x14ac:dyDescent="0.25">
      <c r="A185" t="s">
        <v>883</v>
      </c>
      <c r="B185" t="s">
        <v>67</v>
      </c>
      <c r="C185" t="s">
        <v>266</v>
      </c>
      <c r="D185" t="s">
        <v>884</v>
      </c>
      <c r="E185" t="s">
        <v>36</v>
      </c>
      <c r="F185" t="s">
        <v>885</v>
      </c>
      <c r="G185" s="3">
        <v>6430</v>
      </c>
      <c r="H185" t="s">
        <v>95</v>
      </c>
      <c r="I185" t="s">
        <v>886</v>
      </c>
      <c r="J185" s="3">
        <v>6430</v>
      </c>
      <c r="K185" s="2">
        <v>44805</v>
      </c>
      <c r="L185" s="2">
        <v>44712</v>
      </c>
      <c r="M185" t="s">
        <v>40</v>
      </c>
      <c r="N185" t="s">
        <v>96</v>
      </c>
      <c r="O185" t="s">
        <v>71</v>
      </c>
      <c r="P185" t="s">
        <v>65</v>
      </c>
      <c r="Q185" s="2">
        <v>44840</v>
      </c>
      <c r="R185" t="s">
        <v>887</v>
      </c>
      <c r="T185" t="s">
        <v>888</v>
      </c>
      <c r="V185" t="s">
        <v>43</v>
      </c>
      <c r="W185" t="s">
        <v>43</v>
      </c>
      <c r="X185" t="s">
        <v>44</v>
      </c>
      <c r="Z185" t="s">
        <v>44</v>
      </c>
      <c r="AC185" t="s">
        <v>57</v>
      </c>
      <c r="AD185" t="s">
        <v>44</v>
      </c>
      <c r="AE185" t="s">
        <v>44</v>
      </c>
    </row>
    <row r="186" spans="1:31" x14ac:dyDescent="0.25">
      <c r="A186" t="s">
        <v>260</v>
      </c>
      <c r="B186" t="s">
        <v>33</v>
      </c>
      <c r="C186" t="s">
        <v>34</v>
      </c>
      <c r="D186" t="s">
        <v>110</v>
      </c>
      <c r="E186" t="s">
        <v>36</v>
      </c>
      <c r="F186" t="s">
        <v>111</v>
      </c>
      <c r="G186" s="3">
        <v>6145.5</v>
      </c>
      <c r="H186" t="s">
        <v>95</v>
      </c>
      <c r="I186" t="s">
        <v>205</v>
      </c>
      <c r="J186" s="3">
        <v>6145.5</v>
      </c>
      <c r="K186" s="2">
        <v>44706</v>
      </c>
      <c r="L186" s="2">
        <v>44699</v>
      </c>
      <c r="M186" t="s">
        <v>40</v>
      </c>
      <c r="N186" t="s">
        <v>96</v>
      </c>
      <c r="O186" t="s">
        <v>104</v>
      </c>
      <c r="P186" t="s">
        <v>65</v>
      </c>
      <c r="Q186" s="2">
        <v>44778</v>
      </c>
      <c r="R186" t="s">
        <v>261</v>
      </c>
      <c r="S186" t="s">
        <v>262</v>
      </c>
      <c r="T186" t="s">
        <v>263</v>
      </c>
      <c r="V186" t="s">
        <v>43</v>
      </c>
      <c r="W186" t="s">
        <v>43</v>
      </c>
      <c r="X186" t="s">
        <v>44</v>
      </c>
      <c r="Z186" t="s">
        <v>44</v>
      </c>
      <c r="AC186" t="s">
        <v>105</v>
      </c>
      <c r="AD186" t="s">
        <v>44</v>
      </c>
      <c r="AE186" t="s">
        <v>44</v>
      </c>
    </row>
    <row r="187" spans="1:31" x14ac:dyDescent="0.25">
      <c r="A187" t="s">
        <v>606</v>
      </c>
      <c r="B187" t="s">
        <v>33</v>
      </c>
      <c r="C187" t="s">
        <v>34</v>
      </c>
      <c r="D187" t="s">
        <v>35</v>
      </c>
      <c r="E187" t="s">
        <v>36</v>
      </c>
      <c r="F187" t="s">
        <v>37</v>
      </c>
      <c r="G187" s="3">
        <v>7325</v>
      </c>
      <c r="H187" t="s">
        <v>607</v>
      </c>
      <c r="I187" t="s">
        <v>129</v>
      </c>
      <c r="J187" s="3">
        <v>7325</v>
      </c>
      <c r="K187" s="2">
        <v>45400</v>
      </c>
      <c r="L187" s="2">
        <v>45391</v>
      </c>
      <c r="M187" t="s">
        <v>179</v>
      </c>
      <c r="N187" t="s">
        <v>608</v>
      </c>
      <c r="O187" t="s">
        <v>42</v>
      </c>
      <c r="V187" t="s">
        <v>43</v>
      </c>
      <c r="W187" t="s">
        <v>43</v>
      </c>
      <c r="X187" t="s">
        <v>44</v>
      </c>
      <c r="Z187" t="s">
        <v>44</v>
      </c>
      <c r="AC187" t="s">
        <v>57</v>
      </c>
      <c r="AD187" t="s">
        <v>44</v>
      </c>
      <c r="AE187" t="s">
        <v>44</v>
      </c>
    </row>
    <row r="188" spans="1:31" x14ac:dyDescent="0.25">
      <c r="A188" t="s">
        <v>662</v>
      </c>
      <c r="B188" t="s">
        <v>33</v>
      </c>
      <c r="C188" t="s">
        <v>34</v>
      </c>
      <c r="D188" t="s">
        <v>35</v>
      </c>
      <c r="E188" t="s">
        <v>36</v>
      </c>
      <c r="F188" t="s">
        <v>37</v>
      </c>
      <c r="G188" s="3">
        <v>6630</v>
      </c>
      <c r="H188" t="s">
        <v>663</v>
      </c>
      <c r="I188" t="s">
        <v>664</v>
      </c>
      <c r="J188" s="3">
        <v>6630</v>
      </c>
      <c r="K188" s="2">
        <v>45348</v>
      </c>
      <c r="L188" s="2">
        <v>45345</v>
      </c>
      <c r="M188" t="s">
        <v>86</v>
      </c>
      <c r="N188" t="s">
        <v>665</v>
      </c>
      <c r="O188" t="s">
        <v>42</v>
      </c>
      <c r="V188" t="s">
        <v>43</v>
      </c>
      <c r="W188" t="s">
        <v>43</v>
      </c>
      <c r="X188" t="s">
        <v>44</v>
      </c>
      <c r="Z188" t="s">
        <v>44</v>
      </c>
      <c r="AC188" t="s">
        <v>57</v>
      </c>
      <c r="AD188" t="s">
        <v>44</v>
      </c>
      <c r="AE188" t="s">
        <v>44</v>
      </c>
    </row>
    <row r="189" spans="1:31" x14ac:dyDescent="0.25">
      <c r="A189" t="s">
        <v>822</v>
      </c>
      <c r="B189" t="s">
        <v>33</v>
      </c>
      <c r="C189" t="s">
        <v>34</v>
      </c>
      <c r="D189" t="s">
        <v>35</v>
      </c>
      <c r="E189" t="s">
        <v>36</v>
      </c>
      <c r="F189" t="s">
        <v>37</v>
      </c>
      <c r="G189" s="3">
        <v>6720</v>
      </c>
      <c r="H189" t="s">
        <v>663</v>
      </c>
      <c r="I189" t="s">
        <v>664</v>
      </c>
      <c r="J189" s="3">
        <v>6720</v>
      </c>
      <c r="K189" s="2">
        <v>44993</v>
      </c>
      <c r="L189" s="2">
        <v>44988</v>
      </c>
      <c r="M189" t="s">
        <v>86</v>
      </c>
      <c r="N189" t="s">
        <v>665</v>
      </c>
      <c r="O189" t="s">
        <v>42</v>
      </c>
      <c r="P189" t="s">
        <v>65</v>
      </c>
      <c r="Q189" s="2">
        <v>44992</v>
      </c>
      <c r="R189" t="s">
        <v>394</v>
      </c>
      <c r="V189" t="s">
        <v>43</v>
      </c>
      <c r="W189" t="s">
        <v>43</v>
      </c>
      <c r="X189" t="s">
        <v>44</v>
      </c>
      <c r="Z189" t="s">
        <v>44</v>
      </c>
      <c r="AC189" t="s">
        <v>45</v>
      </c>
      <c r="AD189" t="s">
        <v>44</v>
      </c>
      <c r="AE189" t="s">
        <v>44</v>
      </c>
    </row>
    <row r="190" spans="1:31" x14ac:dyDescent="0.25">
      <c r="A190" t="s">
        <v>937</v>
      </c>
      <c r="B190" t="s">
        <v>33</v>
      </c>
      <c r="C190" t="s">
        <v>34</v>
      </c>
      <c r="D190" t="s">
        <v>50</v>
      </c>
      <c r="E190" t="s">
        <v>36</v>
      </c>
      <c r="F190" t="s">
        <v>51</v>
      </c>
      <c r="G190" s="3">
        <v>8338</v>
      </c>
      <c r="H190" t="s">
        <v>938</v>
      </c>
      <c r="I190" t="s">
        <v>939</v>
      </c>
      <c r="J190" s="3">
        <v>8338</v>
      </c>
      <c r="K190" s="2">
        <v>44706</v>
      </c>
      <c r="L190" s="2">
        <v>44694</v>
      </c>
      <c r="M190" t="s">
        <v>40</v>
      </c>
      <c r="N190" t="s">
        <v>940</v>
      </c>
      <c r="O190" t="s">
        <v>42</v>
      </c>
      <c r="P190" t="s">
        <v>65</v>
      </c>
      <c r="Q190" s="2">
        <v>44736</v>
      </c>
      <c r="R190" t="s">
        <v>941</v>
      </c>
      <c r="S190" t="s">
        <v>942</v>
      </c>
      <c r="T190" t="s">
        <v>943</v>
      </c>
      <c r="V190" t="s">
        <v>43</v>
      </c>
      <c r="W190" t="s">
        <v>43</v>
      </c>
      <c r="X190" t="s">
        <v>44</v>
      </c>
      <c r="Z190" t="s">
        <v>44</v>
      </c>
      <c r="AC190" t="s">
        <v>45</v>
      </c>
      <c r="AD190" t="s">
        <v>44</v>
      </c>
      <c r="AE190" t="s">
        <v>44</v>
      </c>
    </row>
    <row r="191" spans="1:31" x14ac:dyDescent="0.25">
      <c r="A191" t="s">
        <v>426</v>
      </c>
      <c r="B191" t="s">
        <v>33</v>
      </c>
      <c r="C191" t="s">
        <v>266</v>
      </c>
      <c r="D191" t="s">
        <v>427</v>
      </c>
      <c r="E191" t="s">
        <v>36</v>
      </c>
      <c r="F191" t="s">
        <v>428</v>
      </c>
      <c r="G191" s="3">
        <v>5423.5</v>
      </c>
      <c r="H191" t="s">
        <v>429</v>
      </c>
      <c r="I191" t="s">
        <v>430</v>
      </c>
      <c r="J191" s="3">
        <v>5423.5</v>
      </c>
      <c r="K191" s="2">
        <v>45602</v>
      </c>
      <c r="L191" s="2">
        <v>45596</v>
      </c>
      <c r="M191" t="s">
        <v>431</v>
      </c>
      <c r="N191" t="s">
        <v>432</v>
      </c>
      <c r="O191" t="s">
        <v>42</v>
      </c>
      <c r="V191" t="s">
        <v>43</v>
      </c>
      <c r="W191" t="s">
        <v>43</v>
      </c>
      <c r="X191" t="s">
        <v>44</v>
      </c>
      <c r="Z191" t="s">
        <v>44</v>
      </c>
      <c r="AC191" t="s">
        <v>57</v>
      </c>
      <c r="AD191" t="s">
        <v>44</v>
      </c>
      <c r="AE191" t="s">
        <v>44</v>
      </c>
    </row>
    <row r="192" spans="1:31" x14ac:dyDescent="0.25">
      <c r="A192" t="s">
        <v>1012</v>
      </c>
      <c r="B192" t="s">
        <v>33</v>
      </c>
      <c r="C192" t="s">
        <v>34</v>
      </c>
      <c r="D192" t="s">
        <v>35</v>
      </c>
      <c r="E192" t="s">
        <v>36</v>
      </c>
      <c r="F192" t="s">
        <v>37</v>
      </c>
      <c r="G192" s="3">
        <v>13500</v>
      </c>
      <c r="H192" t="s">
        <v>1013</v>
      </c>
      <c r="I192" t="s">
        <v>1014</v>
      </c>
      <c r="J192" s="3">
        <v>13500</v>
      </c>
      <c r="K192" s="2">
        <v>44398</v>
      </c>
      <c r="L192" s="2">
        <v>44377</v>
      </c>
      <c r="M192" t="s">
        <v>190</v>
      </c>
      <c r="N192" t="s">
        <v>1016</v>
      </c>
      <c r="O192" t="s">
        <v>42</v>
      </c>
      <c r="P192" t="s">
        <v>65</v>
      </c>
      <c r="Q192" s="2">
        <v>44400</v>
      </c>
      <c r="R192" t="s">
        <v>1015</v>
      </c>
      <c r="V192" t="s">
        <v>43</v>
      </c>
      <c r="W192" t="s">
        <v>43</v>
      </c>
      <c r="X192" t="s">
        <v>44</v>
      </c>
      <c r="Z192" t="s">
        <v>44</v>
      </c>
      <c r="AC192" t="s">
        <v>45</v>
      </c>
      <c r="AD192" t="s">
        <v>44</v>
      </c>
      <c r="AE192" t="s">
        <v>44</v>
      </c>
    </row>
    <row r="193" spans="1:31" x14ac:dyDescent="0.25">
      <c r="A193" t="s">
        <v>683</v>
      </c>
      <c r="B193" t="s">
        <v>33</v>
      </c>
      <c r="C193" t="s">
        <v>34</v>
      </c>
      <c r="D193" t="s">
        <v>59</v>
      </c>
      <c r="E193" t="s">
        <v>36</v>
      </c>
      <c r="F193" t="s">
        <v>60</v>
      </c>
      <c r="G193" s="3">
        <v>6194.7</v>
      </c>
      <c r="H193" t="s">
        <v>684</v>
      </c>
      <c r="I193" t="s">
        <v>544</v>
      </c>
      <c r="J193" s="3">
        <v>6194.7</v>
      </c>
      <c r="K193" s="2">
        <v>45265</v>
      </c>
      <c r="L193" s="2">
        <v>45265</v>
      </c>
      <c r="M193" t="s">
        <v>86</v>
      </c>
      <c r="N193" t="s">
        <v>685</v>
      </c>
      <c r="O193" t="s">
        <v>42</v>
      </c>
      <c r="V193" t="s">
        <v>43</v>
      </c>
      <c r="W193" t="s">
        <v>43</v>
      </c>
      <c r="X193" t="s">
        <v>44</v>
      </c>
      <c r="Y193" t="s">
        <v>686</v>
      </c>
      <c r="Z193" t="s">
        <v>44</v>
      </c>
      <c r="AC193" t="s">
        <v>57</v>
      </c>
      <c r="AD193" t="s">
        <v>44</v>
      </c>
      <c r="AE193" t="s">
        <v>44</v>
      </c>
    </row>
    <row r="194" spans="1:31" x14ac:dyDescent="0.25">
      <c r="A194" t="s">
        <v>614</v>
      </c>
      <c r="B194" t="s">
        <v>67</v>
      </c>
      <c r="C194" t="s">
        <v>34</v>
      </c>
      <c r="D194" t="s">
        <v>209</v>
      </c>
      <c r="E194" t="s">
        <v>36</v>
      </c>
      <c r="F194" t="s">
        <v>210</v>
      </c>
      <c r="G194" s="3">
        <v>18999.189999999999</v>
      </c>
      <c r="H194" t="s">
        <v>615</v>
      </c>
      <c r="I194" t="s">
        <v>616</v>
      </c>
      <c r="J194" s="3">
        <v>18999.189999999999</v>
      </c>
      <c r="K194" s="2">
        <v>45393</v>
      </c>
      <c r="L194" s="2">
        <v>45391</v>
      </c>
      <c r="M194" t="s">
        <v>617</v>
      </c>
      <c r="N194" t="s">
        <v>564</v>
      </c>
      <c r="O194" t="s">
        <v>71</v>
      </c>
      <c r="V194" t="s">
        <v>43</v>
      </c>
      <c r="W194" t="s">
        <v>43</v>
      </c>
      <c r="X194" t="s">
        <v>44</v>
      </c>
      <c r="Y194" t="s">
        <v>618</v>
      </c>
      <c r="Z194" t="s">
        <v>44</v>
      </c>
      <c r="AC194" t="s">
        <v>57</v>
      </c>
      <c r="AD194" t="s">
        <v>44</v>
      </c>
      <c r="AE194" t="s">
        <v>44</v>
      </c>
    </row>
    <row r="195" spans="1:31" x14ac:dyDescent="0.25">
      <c r="A195" t="s">
        <v>996</v>
      </c>
      <c r="B195" t="s">
        <v>33</v>
      </c>
      <c r="C195" t="s">
        <v>34</v>
      </c>
      <c r="D195" t="s">
        <v>35</v>
      </c>
      <c r="E195" t="s">
        <v>36</v>
      </c>
      <c r="F195" t="s">
        <v>37</v>
      </c>
      <c r="G195" s="3">
        <v>12325.2</v>
      </c>
      <c r="H195" t="s">
        <v>997</v>
      </c>
      <c r="I195" t="s">
        <v>998</v>
      </c>
      <c r="J195" s="3">
        <v>12325.2</v>
      </c>
      <c r="K195" s="2">
        <v>44440</v>
      </c>
      <c r="L195" s="2">
        <v>44421</v>
      </c>
      <c r="M195" t="s">
        <v>169</v>
      </c>
      <c r="N195" t="s">
        <v>1000</v>
      </c>
      <c r="O195" t="s">
        <v>42</v>
      </c>
      <c r="P195" t="s">
        <v>65</v>
      </c>
      <c r="Q195" s="2">
        <v>44425</v>
      </c>
      <c r="R195" t="s">
        <v>999</v>
      </c>
      <c r="V195" t="s">
        <v>43</v>
      </c>
      <c r="W195" t="s">
        <v>43</v>
      </c>
      <c r="X195" t="s">
        <v>44</v>
      </c>
      <c r="Z195" t="s">
        <v>44</v>
      </c>
      <c r="AC195" t="s">
        <v>45</v>
      </c>
      <c r="AD195" t="s">
        <v>44</v>
      </c>
      <c r="AE195" t="s">
        <v>44</v>
      </c>
    </row>
    <row r="196" spans="1:31" x14ac:dyDescent="0.25">
      <c r="A196" t="s">
        <v>447</v>
      </c>
      <c r="B196" t="s">
        <v>33</v>
      </c>
      <c r="C196" t="s">
        <v>34</v>
      </c>
      <c r="D196" t="s">
        <v>59</v>
      </c>
      <c r="E196" t="s">
        <v>36</v>
      </c>
      <c r="F196" t="s">
        <v>60</v>
      </c>
      <c r="G196" s="3">
        <v>9112.98</v>
      </c>
      <c r="H196" t="s">
        <v>448</v>
      </c>
      <c r="I196" t="s">
        <v>449</v>
      </c>
      <c r="J196" s="3">
        <v>9112.98</v>
      </c>
      <c r="K196" s="2">
        <v>45582</v>
      </c>
      <c r="L196" s="2">
        <v>45568</v>
      </c>
      <c r="M196" t="s">
        <v>147</v>
      </c>
      <c r="N196" t="s">
        <v>450</v>
      </c>
      <c r="O196" t="s">
        <v>42</v>
      </c>
      <c r="V196" t="s">
        <v>43</v>
      </c>
      <c r="W196" t="s">
        <v>43</v>
      </c>
      <c r="X196" t="s">
        <v>44</v>
      </c>
      <c r="Y196" t="s">
        <v>451</v>
      </c>
      <c r="Z196" t="s">
        <v>44</v>
      </c>
      <c r="AC196" t="s">
        <v>57</v>
      </c>
      <c r="AD196" t="s">
        <v>44</v>
      </c>
      <c r="AE196" t="s">
        <v>44</v>
      </c>
    </row>
    <row r="197" spans="1:31" x14ac:dyDescent="0.25">
      <c r="A197" t="s">
        <v>559</v>
      </c>
      <c r="B197" t="s">
        <v>33</v>
      </c>
      <c r="C197" t="s">
        <v>34</v>
      </c>
      <c r="D197" t="s">
        <v>59</v>
      </c>
      <c r="E197" t="s">
        <v>36</v>
      </c>
      <c r="F197" t="s">
        <v>60</v>
      </c>
      <c r="G197" s="3">
        <v>14363.14</v>
      </c>
      <c r="H197" t="s">
        <v>448</v>
      </c>
      <c r="I197" t="s">
        <v>449</v>
      </c>
      <c r="J197" s="3">
        <v>14363.14</v>
      </c>
      <c r="K197" s="2">
        <v>45447</v>
      </c>
      <c r="L197" s="2">
        <v>45441</v>
      </c>
      <c r="M197" t="s">
        <v>40</v>
      </c>
      <c r="N197" t="s">
        <v>450</v>
      </c>
      <c r="O197" t="s">
        <v>42</v>
      </c>
      <c r="V197" t="s">
        <v>43</v>
      </c>
      <c r="W197" t="s">
        <v>43</v>
      </c>
      <c r="X197" t="s">
        <v>44</v>
      </c>
      <c r="Y197" t="s">
        <v>560</v>
      </c>
      <c r="Z197" t="s">
        <v>44</v>
      </c>
      <c r="AC197" t="s">
        <v>57</v>
      </c>
      <c r="AD197" t="s">
        <v>44</v>
      </c>
      <c r="AE197" t="s">
        <v>44</v>
      </c>
    </row>
    <row r="198" spans="1:31" x14ac:dyDescent="0.25">
      <c r="A198" t="s">
        <v>809</v>
      </c>
      <c r="B198" t="s">
        <v>33</v>
      </c>
      <c r="C198" t="s">
        <v>34</v>
      </c>
      <c r="D198" t="s">
        <v>35</v>
      </c>
      <c r="E198" t="s">
        <v>36</v>
      </c>
      <c r="F198" t="s">
        <v>37</v>
      </c>
      <c r="G198" s="3">
        <v>5250</v>
      </c>
      <c r="H198" t="s">
        <v>810</v>
      </c>
      <c r="I198" t="s">
        <v>811</v>
      </c>
      <c r="J198" s="3">
        <v>5250</v>
      </c>
      <c r="K198" s="2">
        <v>45016</v>
      </c>
      <c r="L198" s="2">
        <v>45008</v>
      </c>
      <c r="M198" t="s">
        <v>102</v>
      </c>
      <c r="N198" t="s">
        <v>812</v>
      </c>
      <c r="O198" t="s">
        <v>42</v>
      </c>
      <c r="V198" t="s">
        <v>43</v>
      </c>
      <c r="W198" t="s">
        <v>43</v>
      </c>
      <c r="X198" t="s">
        <v>44</v>
      </c>
      <c r="Z198" t="s">
        <v>44</v>
      </c>
      <c r="AC198" t="s">
        <v>57</v>
      </c>
      <c r="AD198" t="s">
        <v>44</v>
      </c>
      <c r="AE198" t="s">
        <v>44</v>
      </c>
    </row>
    <row r="199" spans="1:31" x14ac:dyDescent="0.25">
      <c r="A199" t="s">
        <v>576</v>
      </c>
      <c r="B199" t="s">
        <v>33</v>
      </c>
      <c r="C199" t="s">
        <v>34</v>
      </c>
      <c r="D199" t="s">
        <v>35</v>
      </c>
      <c r="E199" t="s">
        <v>36</v>
      </c>
      <c r="F199" t="s">
        <v>37</v>
      </c>
      <c r="G199" s="3">
        <v>7485</v>
      </c>
      <c r="H199" t="s">
        <v>577</v>
      </c>
      <c r="I199" t="s">
        <v>101</v>
      </c>
      <c r="J199" s="3">
        <v>7485</v>
      </c>
      <c r="K199" s="2">
        <v>45427</v>
      </c>
      <c r="L199" s="2">
        <v>45391</v>
      </c>
      <c r="M199" t="s">
        <v>169</v>
      </c>
      <c r="N199" t="s">
        <v>578</v>
      </c>
      <c r="O199" t="s">
        <v>579</v>
      </c>
      <c r="V199" t="s">
        <v>43</v>
      </c>
      <c r="W199" t="s">
        <v>43</v>
      </c>
      <c r="X199" t="s">
        <v>44</v>
      </c>
      <c r="Z199" t="s">
        <v>44</v>
      </c>
      <c r="AC199" t="s">
        <v>57</v>
      </c>
      <c r="AD199" t="s">
        <v>44</v>
      </c>
      <c r="AE199" t="s">
        <v>44</v>
      </c>
    </row>
    <row r="200" spans="1:31" x14ac:dyDescent="0.25">
      <c r="A200" t="s">
        <v>411</v>
      </c>
      <c r="B200" t="s">
        <v>33</v>
      </c>
      <c r="C200" t="s">
        <v>34</v>
      </c>
      <c r="D200" t="s">
        <v>35</v>
      </c>
      <c r="E200" t="s">
        <v>36</v>
      </c>
      <c r="F200" t="s">
        <v>37</v>
      </c>
      <c r="G200" s="3">
        <v>6500</v>
      </c>
      <c r="H200" t="s">
        <v>412</v>
      </c>
      <c r="I200" t="s">
        <v>413</v>
      </c>
      <c r="J200" s="3">
        <v>6500</v>
      </c>
      <c r="K200" s="2">
        <v>45615</v>
      </c>
      <c r="L200" s="2">
        <v>45608</v>
      </c>
      <c r="M200" t="s">
        <v>98</v>
      </c>
      <c r="N200" t="s">
        <v>414</v>
      </c>
      <c r="O200" t="s">
        <v>42</v>
      </c>
      <c r="V200" t="s">
        <v>43</v>
      </c>
      <c r="W200" t="s">
        <v>43</v>
      </c>
      <c r="X200" t="s">
        <v>44</v>
      </c>
      <c r="Z200" t="s">
        <v>44</v>
      </c>
      <c r="AC200" t="s">
        <v>57</v>
      </c>
      <c r="AD200" t="s">
        <v>44</v>
      </c>
      <c r="AE200" t="s">
        <v>44</v>
      </c>
    </row>
    <row r="201" spans="1:31" x14ac:dyDescent="0.25">
      <c r="A201" t="s">
        <v>670</v>
      </c>
      <c r="B201" t="s">
        <v>33</v>
      </c>
      <c r="C201" t="s">
        <v>34</v>
      </c>
      <c r="D201" t="s">
        <v>35</v>
      </c>
      <c r="E201" t="s">
        <v>36</v>
      </c>
      <c r="F201" t="s">
        <v>37</v>
      </c>
      <c r="G201" s="3">
        <v>6500</v>
      </c>
      <c r="H201" t="s">
        <v>412</v>
      </c>
      <c r="I201" t="s">
        <v>671</v>
      </c>
      <c r="J201" s="3">
        <v>6500</v>
      </c>
      <c r="K201" s="2">
        <v>45317</v>
      </c>
      <c r="L201" s="2">
        <v>45308</v>
      </c>
      <c r="M201" t="s">
        <v>672</v>
      </c>
      <c r="N201" t="s">
        <v>414</v>
      </c>
      <c r="O201" t="s">
        <v>42</v>
      </c>
      <c r="V201" t="s">
        <v>43</v>
      </c>
      <c r="W201" t="s">
        <v>43</v>
      </c>
      <c r="X201" t="s">
        <v>44</v>
      </c>
      <c r="Z201" t="s">
        <v>44</v>
      </c>
      <c r="AC201" t="s">
        <v>45</v>
      </c>
      <c r="AD201" t="s">
        <v>44</v>
      </c>
      <c r="AE201" t="s">
        <v>44</v>
      </c>
    </row>
    <row r="202" spans="1:31" x14ac:dyDescent="0.25">
      <c r="A202" t="s">
        <v>847</v>
      </c>
      <c r="B202" t="s">
        <v>33</v>
      </c>
      <c r="C202" t="s">
        <v>34</v>
      </c>
      <c r="D202" t="s">
        <v>35</v>
      </c>
      <c r="E202" t="s">
        <v>36</v>
      </c>
      <c r="F202" t="s">
        <v>37</v>
      </c>
      <c r="G202" s="3">
        <v>6500</v>
      </c>
      <c r="H202" t="s">
        <v>412</v>
      </c>
      <c r="I202" t="s">
        <v>848</v>
      </c>
      <c r="J202" s="3">
        <v>6500</v>
      </c>
      <c r="K202" s="2">
        <v>44890</v>
      </c>
      <c r="L202" s="2">
        <v>44890</v>
      </c>
      <c r="M202" t="s">
        <v>98</v>
      </c>
      <c r="N202" t="s">
        <v>414</v>
      </c>
      <c r="O202" t="s">
        <v>42</v>
      </c>
      <c r="V202" t="s">
        <v>43</v>
      </c>
      <c r="W202" t="s">
        <v>43</v>
      </c>
      <c r="X202" t="s">
        <v>44</v>
      </c>
      <c r="Z202" t="s">
        <v>44</v>
      </c>
      <c r="AC202" t="s">
        <v>45</v>
      </c>
      <c r="AD202" t="s">
        <v>44</v>
      </c>
      <c r="AE202" t="s">
        <v>44</v>
      </c>
    </row>
    <row r="203" spans="1:31" x14ac:dyDescent="0.25">
      <c r="A203" t="s">
        <v>979</v>
      </c>
      <c r="B203" t="s">
        <v>33</v>
      </c>
      <c r="C203" t="s">
        <v>34</v>
      </c>
      <c r="D203" t="s">
        <v>35</v>
      </c>
      <c r="E203" t="s">
        <v>36</v>
      </c>
      <c r="F203" t="s">
        <v>37</v>
      </c>
      <c r="G203" s="3">
        <v>6000</v>
      </c>
      <c r="H203" t="s">
        <v>412</v>
      </c>
      <c r="I203" t="s">
        <v>848</v>
      </c>
      <c r="J203" s="3">
        <v>6000</v>
      </c>
      <c r="K203" s="2">
        <v>44522</v>
      </c>
      <c r="L203" s="2">
        <v>44522</v>
      </c>
      <c r="M203" t="s">
        <v>190</v>
      </c>
      <c r="N203" t="s">
        <v>414</v>
      </c>
      <c r="O203" t="s">
        <v>42</v>
      </c>
      <c r="V203" t="s">
        <v>43</v>
      </c>
      <c r="W203" t="s">
        <v>43</v>
      </c>
      <c r="X203" t="s">
        <v>44</v>
      </c>
      <c r="Z203" t="s">
        <v>44</v>
      </c>
      <c r="AC203" t="s">
        <v>45</v>
      </c>
      <c r="AD203" t="s">
        <v>44</v>
      </c>
      <c r="AE203" t="s">
        <v>44</v>
      </c>
    </row>
    <row r="204" spans="1:31" x14ac:dyDescent="0.25">
      <c r="A204" t="s">
        <v>1038</v>
      </c>
      <c r="B204" t="s">
        <v>33</v>
      </c>
      <c r="C204" t="s">
        <v>34</v>
      </c>
      <c r="D204" t="s">
        <v>290</v>
      </c>
      <c r="E204" t="s">
        <v>36</v>
      </c>
      <c r="F204" t="s">
        <v>291</v>
      </c>
      <c r="G204" s="3">
        <v>7000</v>
      </c>
      <c r="H204" t="s">
        <v>412</v>
      </c>
      <c r="I204" t="s">
        <v>413</v>
      </c>
      <c r="J204" s="3">
        <v>7000</v>
      </c>
      <c r="K204" s="2">
        <v>44235</v>
      </c>
      <c r="L204" s="2">
        <v>44230</v>
      </c>
      <c r="M204" t="s">
        <v>98</v>
      </c>
      <c r="N204" t="s">
        <v>414</v>
      </c>
      <c r="O204" t="s">
        <v>42</v>
      </c>
      <c r="V204" t="s">
        <v>43</v>
      </c>
      <c r="W204" t="s">
        <v>43</v>
      </c>
      <c r="X204" t="s">
        <v>44</v>
      </c>
      <c r="Z204" t="s">
        <v>44</v>
      </c>
      <c r="AC204" t="s">
        <v>45</v>
      </c>
      <c r="AD204" t="s">
        <v>44</v>
      </c>
      <c r="AE204" t="s">
        <v>44</v>
      </c>
    </row>
    <row r="205" spans="1:31" x14ac:dyDescent="0.25">
      <c r="A205" t="s">
        <v>405</v>
      </c>
      <c r="B205" t="s">
        <v>67</v>
      </c>
      <c r="C205" t="s">
        <v>266</v>
      </c>
      <c r="D205" t="s">
        <v>406</v>
      </c>
      <c r="E205" t="s">
        <v>36</v>
      </c>
      <c r="F205" t="s">
        <v>395</v>
      </c>
      <c r="G205" s="3">
        <v>16631.759999999998</v>
      </c>
      <c r="H205" t="s">
        <v>407</v>
      </c>
      <c r="I205" t="s">
        <v>408</v>
      </c>
      <c r="J205" s="3">
        <v>16631.759999999998</v>
      </c>
      <c r="K205" s="2">
        <v>45617</v>
      </c>
      <c r="L205" s="2">
        <v>45614</v>
      </c>
      <c r="M205" t="s">
        <v>409</v>
      </c>
      <c r="N205" t="s">
        <v>410</v>
      </c>
      <c r="O205" t="s">
        <v>71</v>
      </c>
      <c r="V205" t="s">
        <v>43</v>
      </c>
      <c r="W205" t="s">
        <v>43</v>
      </c>
      <c r="X205" t="s">
        <v>44</v>
      </c>
      <c r="Z205" t="s">
        <v>44</v>
      </c>
      <c r="AC205" t="s">
        <v>45</v>
      </c>
      <c r="AD205" t="s">
        <v>44</v>
      </c>
      <c r="AE205" t="s">
        <v>44</v>
      </c>
    </row>
    <row r="206" spans="1:31" x14ac:dyDescent="0.25">
      <c r="A206" t="s">
        <v>592</v>
      </c>
      <c r="B206" t="s">
        <v>33</v>
      </c>
      <c r="C206" t="s">
        <v>34</v>
      </c>
      <c r="D206" t="s">
        <v>50</v>
      </c>
      <c r="E206" t="s">
        <v>36</v>
      </c>
      <c r="F206" t="s">
        <v>51</v>
      </c>
      <c r="G206" s="3">
        <v>19989</v>
      </c>
      <c r="H206" t="s">
        <v>827</v>
      </c>
      <c r="I206" t="s">
        <v>828</v>
      </c>
      <c r="J206" s="3">
        <v>19989</v>
      </c>
      <c r="K206" s="2">
        <v>44956</v>
      </c>
      <c r="L206" s="2">
        <v>44952</v>
      </c>
      <c r="M206" t="s">
        <v>40</v>
      </c>
      <c r="N206" t="s">
        <v>595</v>
      </c>
      <c r="O206" t="s">
        <v>42</v>
      </c>
      <c r="P206" t="s">
        <v>65</v>
      </c>
      <c r="Q206" s="2">
        <v>45112</v>
      </c>
      <c r="R206" t="s">
        <v>678</v>
      </c>
      <c r="V206" t="s">
        <v>43</v>
      </c>
      <c r="W206" t="s">
        <v>43</v>
      </c>
      <c r="X206" t="s">
        <v>44</v>
      </c>
      <c r="Y206" t="s">
        <v>829</v>
      </c>
      <c r="Z206" t="s">
        <v>44</v>
      </c>
      <c r="AC206" t="s">
        <v>57</v>
      </c>
      <c r="AD206" t="s">
        <v>44</v>
      </c>
      <c r="AE206" t="s">
        <v>44</v>
      </c>
    </row>
    <row r="207" spans="1:31" x14ac:dyDescent="0.25">
      <c r="A207" t="s">
        <v>592</v>
      </c>
      <c r="B207" t="s">
        <v>33</v>
      </c>
      <c r="C207" t="s">
        <v>34</v>
      </c>
      <c r="D207" t="s">
        <v>50</v>
      </c>
      <c r="E207" t="s">
        <v>36</v>
      </c>
      <c r="F207" t="s">
        <v>51</v>
      </c>
      <c r="G207" s="3">
        <v>19990</v>
      </c>
      <c r="H207" t="s">
        <v>593</v>
      </c>
      <c r="I207" t="s">
        <v>594</v>
      </c>
      <c r="J207" s="3">
        <v>19990</v>
      </c>
      <c r="K207" s="2">
        <v>45411</v>
      </c>
      <c r="L207" s="2">
        <v>45406</v>
      </c>
      <c r="M207" t="s">
        <v>40</v>
      </c>
      <c r="N207" t="s">
        <v>595</v>
      </c>
      <c r="O207" t="s">
        <v>42</v>
      </c>
      <c r="P207" t="s">
        <v>65</v>
      </c>
      <c r="Q207" s="2">
        <v>45589</v>
      </c>
      <c r="R207" t="s">
        <v>596</v>
      </c>
      <c r="T207" t="s">
        <v>597</v>
      </c>
      <c r="V207" t="s">
        <v>43</v>
      </c>
      <c r="W207" t="s">
        <v>43</v>
      </c>
      <c r="X207" t="s">
        <v>44</v>
      </c>
      <c r="Y207" t="s">
        <v>598</v>
      </c>
      <c r="Z207" t="s">
        <v>44</v>
      </c>
      <c r="AC207" t="s">
        <v>57</v>
      </c>
      <c r="AD207" t="s">
        <v>44</v>
      </c>
      <c r="AE207" t="s">
        <v>44</v>
      </c>
    </row>
    <row r="208" spans="1:31" x14ac:dyDescent="0.25">
      <c r="A208" t="s">
        <v>592</v>
      </c>
      <c r="B208" t="s">
        <v>33</v>
      </c>
      <c r="C208" t="s">
        <v>34</v>
      </c>
      <c r="D208" t="s">
        <v>50</v>
      </c>
      <c r="E208" t="s">
        <v>36</v>
      </c>
      <c r="F208" t="s">
        <v>51</v>
      </c>
      <c r="G208" s="3">
        <v>19989</v>
      </c>
      <c r="H208" t="s">
        <v>593</v>
      </c>
      <c r="I208" t="s">
        <v>677</v>
      </c>
      <c r="J208" s="3">
        <v>19989</v>
      </c>
      <c r="K208" s="2">
        <v>45279</v>
      </c>
      <c r="L208" s="2">
        <v>45278</v>
      </c>
      <c r="M208" t="s">
        <v>40</v>
      </c>
      <c r="N208" t="s">
        <v>595</v>
      </c>
      <c r="O208" t="s">
        <v>42</v>
      </c>
      <c r="V208" t="s">
        <v>43</v>
      </c>
      <c r="W208" t="s">
        <v>43</v>
      </c>
      <c r="X208" t="s">
        <v>44</v>
      </c>
      <c r="Y208" t="s">
        <v>679</v>
      </c>
      <c r="Z208" t="s">
        <v>44</v>
      </c>
      <c r="AC208" t="s">
        <v>57</v>
      </c>
      <c r="AD208" t="s">
        <v>44</v>
      </c>
      <c r="AE208" t="s">
        <v>44</v>
      </c>
    </row>
    <row r="209" spans="1:31" x14ac:dyDescent="0.25">
      <c r="A209" t="s">
        <v>625</v>
      </c>
      <c r="B209" t="s">
        <v>33</v>
      </c>
      <c r="C209" t="s">
        <v>34</v>
      </c>
      <c r="D209" t="s">
        <v>438</v>
      </c>
      <c r="E209" t="s">
        <v>36</v>
      </c>
      <c r="F209" t="s">
        <v>626</v>
      </c>
      <c r="G209" s="3">
        <v>6805</v>
      </c>
      <c r="H209" t="s">
        <v>627</v>
      </c>
      <c r="I209" t="s">
        <v>628</v>
      </c>
      <c r="J209" s="3">
        <v>6805</v>
      </c>
      <c r="K209" s="2">
        <v>45390</v>
      </c>
      <c r="L209" s="2">
        <v>45384</v>
      </c>
      <c r="M209" t="s">
        <v>147</v>
      </c>
      <c r="N209" t="s">
        <v>630</v>
      </c>
      <c r="O209" t="s">
        <v>42</v>
      </c>
      <c r="P209" t="s">
        <v>65</v>
      </c>
      <c r="Q209" s="2">
        <v>45440</v>
      </c>
      <c r="R209" t="s">
        <v>629</v>
      </c>
      <c r="V209" t="s">
        <v>43</v>
      </c>
      <c r="W209" t="s">
        <v>43</v>
      </c>
      <c r="X209" t="s">
        <v>44</v>
      </c>
      <c r="Y209" t="s">
        <v>631</v>
      </c>
      <c r="Z209" t="s">
        <v>44</v>
      </c>
      <c r="AC209" t="s">
        <v>57</v>
      </c>
      <c r="AD209" t="s">
        <v>44</v>
      </c>
      <c r="AE209" t="s">
        <v>44</v>
      </c>
    </row>
    <row r="210" spans="1:31" x14ac:dyDescent="0.25">
      <c r="A210" t="s">
        <v>632</v>
      </c>
      <c r="B210" t="s">
        <v>33</v>
      </c>
      <c r="C210" t="s">
        <v>34</v>
      </c>
      <c r="D210" t="s">
        <v>50</v>
      </c>
      <c r="E210" t="s">
        <v>36</v>
      </c>
      <c r="F210" t="s">
        <v>51</v>
      </c>
      <c r="G210" s="3">
        <v>935</v>
      </c>
      <c r="H210" t="s">
        <v>633</v>
      </c>
      <c r="I210" t="s">
        <v>634</v>
      </c>
      <c r="J210" s="3">
        <v>935</v>
      </c>
      <c r="K210" s="2">
        <v>45377</v>
      </c>
      <c r="L210" s="2">
        <v>45367</v>
      </c>
      <c r="M210" t="s">
        <v>431</v>
      </c>
      <c r="N210" t="s">
        <v>635</v>
      </c>
      <c r="O210" t="s">
        <v>42</v>
      </c>
      <c r="V210" t="s">
        <v>43</v>
      </c>
      <c r="W210" t="s">
        <v>43</v>
      </c>
      <c r="X210" t="s">
        <v>44</v>
      </c>
      <c r="Z210" t="s">
        <v>44</v>
      </c>
      <c r="AC210" t="s">
        <v>57</v>
      </c>
      <c r="AD210" t="s">
        <v>44</v>
      </c>
      <c r="AE210" t="s">
        <v>44</v>
      </c>
    </row>
    <row r="211" spans="1:31" x14ac:dyDescent="0.25">
      <c r="A211" t="s">
        <v>636</v>
      </c>
      <c r="B211" t="s">
        <v>33</v>
      </c>
      <c r="C211" t="s">
        <v>34</v>
      </c>
      <c r="D211" t="s">
        <v>50</v>
      </c>
      <c r="E211" t="s">
        <v>36</v>
      </c>
      <c r="F211" t="s">
        <v>51</v>
      </c>
      <c r="G211" s="3">
        <v>1600</v>
      </c>
      <c r="H211" t="s">
        <v>633</v>
      </c>
      <c r="I211" t="s">
        <v>634</v>
      </c>
      <c r="J211" s="3">
        <v>1600</v>
      </c>
      <c r="K211" s="2">
        <v>45376</v>
      </c>
      <c r="L211" s="2">
        <v>45359</v>
      </c>
      <c r="M211" t="s">
        <v>571</v>
      </c>
      <c r="N211" t="s">
        <v>635</v>
      </c>
      <c r="O211" t="s">
        <v>42</v>
      </c>
      <c r="V211" t="s">
        <v>43</v>
      </c>
      <c r="W211" t="s">
        <v>43</v>
      </c>
      <c r="X211" t="s">
        <v>44</v>
      </c>
      <c r="Z211" t="s">
        <v>44</v>
      </c>
      <c r="AC211" t="s">
        <v>57</v>
      </c>
      <c r="AD211" t="s">
        <v>44</v>
      </c>
      <c r="AE211" t="s">
        <v>44</v>
      </c>
    </row>
    <row r="212" spans="1:31" x14ac:dyDescent="0.25">
      <c r="A212" t="s">
        <v>384</v>
      </c>
      <c r="B212" t="s">
        <v>33</v>
      </c>
      <c r="C212" t="s">
        <v>34</v>
      </c>
      <c r="D212" t="s">
        <v>59</v>
      </c>
      <c r="E212" t="s">
        <v>36</v>
      </c>
      <c r="F212" t="s">
        <v>60</v>
      </c>
      <c r="G212" s="3">
        <v>8560</v>
      </c>
      <c r="H212" t="s">
        <v>633</v>
      </c>
      <c r="I212" t="s">
        <v>570</v>
      </c>
      <c r="J212" s="3">
        <v>8560</v>
      </c>
      <c r="K212" s="2">
        <v>44525</v>
      </c>
      <c r="L212" s="2">
        <v>44522</v>
      </c>
      <c r="M212" t="s">
        <v>267</v>
      </c>
      <c r="N212" t="s">
        <v>635</v>
      </c>
      <c r="O212" t="s">
        <v>42</v>
      </c>
      <c r="V212" t="s">
        <v>43</v>
      </c>
      <c r="W212" t="s">
        <v>43</v>
      </c>
      <c r="X212" t="s">
        <v>44</v>
      </c>
      <c r="Z212" t="s">
        <v>44</v>
      </c>
      <c r="AC212" t="s">
        <v>57</v>
      </c>
      <c r="AD212" t="s">
        <v>44</v>
      </c>
      <c r="AE212" t="s">
        <v>44</v>
      </c>
    </row>
    <row r="213" spans="1:31" x14ac:dyDescent="0.25">
      <c r="A213" t="s">
        <v>518</v>
      </c>
      <c r="B213" t="s">
        <v>33</v>
      </c>
      <c r="C213" t="s">
        <v>34</v>
      </c>
      <c r="D213" t="s">
        <v>151</v>
      </c>
      <c r="E213" t="s">
        <v>36</v>
      </c>
      <c r="F213" t="s">
        <v>152</v>
      </c>
      <c r="G213" s="3">
        <v>13750</v>
      </c>
      <c r="H213" t="s">
        <v>519</v>
      </c>
      <c r="I213" t="s">
        <v>520</v>
      </c>
      <c r="J213" s="3">
        <v>13750</v>
      </c>
      <c r="K213" s="2">
        <v>45482</v>
      </c>
      <c r="L213" s="2">
        <v>45454</v>
      </c>
      <c r="M213" t="s">
        <v>147</v>
      </c>
      <c r="N213" t="s">
        <v>521</v>
      </c>
      <c r="O213" t="s">
        <v>522</v>
      </c>
      <c r="V213" t="s">
        <v>43</v>
      </c>
      <c r="W213" t="s">
        <v>43</v>
      </c>
      <c r="X213" t="s">
        <v>44</v>
      </c>
      <c r="Z213" t="s">
        <v>44</v>
      </c>
      <c r="AC213" t="s">
        <v>57</v>
      </c>
      <c r="AD213" t="s">
        <v>176</v>
      </c>
      <c r="AE213" t="s">
        <v>44</v>
      </c>
    </row>
    <row r="214" spans="1:31" x14ac:dyDescent="0.25">
      <c r="A214" t="s">
        <v>518</v>
      </c>
      <c r="B214" t="s">
        <v>33</v>
      </c>
      <c r="C214" t="s">
        <v>34</v>
      </c>
      <c r="D214" t="s">
        <v>35</v>
      </c>
      <c r="E214" t="s">
        <v>36</v>
      </c>
      <c r="F214" t="s">
        <v>37</v>
      </c>
      <c r="G214" s="3">
        <v>8000</v>
      </c>
      <c r="H214" t="s">
        <v>519</v>
      </c>
      <c r="I214" t="s">
        <v>520</v>
      </c>
      <c r="J214" s="3">
        <v>8000</v>
      </c>
      <c r="K214" s="2">
        <v>45099</v>
      </c>
      <c r="L214" s="2">
        <v>45097</v>
      </c>
      <c r="M214" t="s">
        <v>424</v>
      </c>
      <c r="N214" t="s">
        <v>521</v>
      </c>
      <c r="O214" t="s">
        <v>42</v>
      </c>
      <c r="V214" t="s">
        <v>43</v>
      </c>
      <c r="W214" t="s">
        <v>43</v>
      </c>
      <c r="X214" t="s">
        <v>44</v>
      </c>
      <c r="Z214" t="s">
        <v>44</v>
      </c>
      <c r="AC214" t="s">
        <v>57</v>
      </c>
      <c r="AD214" t="s">
        <v>44</v>
      </c>
      <c r="AE214" t="s">
        <v>44</v>
      </c>
    </row>
    <row r="215" spans="1:31" x14ac:dyDescent="0.25">
      <c r="A215" t="s">
        <v>1021</v>
      </c>
      <c r="B215" t="s">
        <v>33</v>
      </c>
      <c r="C215" t="s">
        <v>34</v>
      </c>
      <c r="D215" t="s">
        <v>35</v>
      </c>
      <c r="E215" t="s">
        <v>36</v>
      </c>
      <c r="F215" t="s">
        <v>37</v>
      </c>
      <c r="G215" s="3">
        <v>6800</v>
      </c>
      <c r="H215" t="s">
        <v>519</v>
      </c>
      <c r="I215" t="s">
        <v>520</v>
      </c>
      <c r="J215" s="3">
        <v>6800</v>
      </c>
      <c r="K215" s="2">
        <v>44386</v>
      </c>
      <c r="L215" s="2">
        <v>44355</v>
      </c>
      <c r="M215" t="s">
        <v>169</v>
      </c>
      <c r="N215" t="s">
        <v>521</v>
      </c>
      <c r="O215" t="s">
        <v>42</v>
      </c>
      <c r="V215" t="s">
        <v>43</v>
      </c>
      <c r="W215" t="s">
        <v>43</v>
      </c>
      <c r="X215" t="s">
        <v>44</v>
      </c>
      <c r="Z215" t="s">
        <v>44</v>
      </c>
      <c r="AC215" t="s">
        <v>45</v>
      </c>
      <c r="AD215" t="s">
        <v>44</v>
      </c>
      <c r="AE215" t="s">
        <v>44</v>
      </c>
    </row>
    <row r="216" spans="1:31" x14ac:dyDescent="0.25">
      <c r="A216" t="s">
        <v>229</v>
      </c>
      <c r="B216" t="s">
        <v>33</v>
      </c>
      <c r="C216" t="s">
        <v>34</v>
      </c>
      <c r="D216" t="s">
        <v>35</v>
      </c>
      <c r="E216" t="s">
        <v>36</v>
      </c>
      <c r="F216" t="s">
        <v>37</v>
      </c>
      <c r="G216" s="3">
        <v>14857</v>
      </c>
      <c r="H216" t="s">
        <v>230</v>
      </c>
      <c r="I216" t="s">
        <v>205</v>
      </c>
      <c r="J216" s="3">
        <v>14857</v>
      </c>
      <c r="K216" s="2">
        <v>44860</v>
      </c>
      <c r="L216" s="2">
        <v>44859</v>
      </c>
      <c r="M216" t="s">
        <v>169</v>
      </c>
      <c r="N216" t="s">
        <v>231</v>
      </c>
      <c r="O216" t="s">
        <v>42</v>
      </c>
      <c r="V216" t="s">
        <v>43</v>
      </c>
      <c r="W216" t="s">
        <v>43</v>
      </c>
      <c r="X216" t="s">
        <v>44</v>
      </c>
      <c r="Y216" t="s">
        <v>232</v>
      </c>
      <c r="Z216" t="s">
        <v>44</v>
      </c>
      <c r="AC216" t="s">
        <v>57</v>
      </c>
      <c r="AD216" t="s">
        <v>44</v>
      </c>
      <c r="AE216" t="s">
        <v>44</v>
      </c>
    </row>
    <row r="217" spans="1:31" x14ac:dyDescent="0.25">
      <c r="A217" t="s">
        <v>468</v>
      </c>
      <c r="B217" t="s">
        <v>33</v>
      </c>
      <c r="C217" t="s">
        <v>34</v>
      </c>
      <c r="D217" t="s">
        <v>35</v>
      </c>
      <c r="E217" t="s">
        <v>36</v>
      </c>
      <c r="F217" t="s">
        <v>37</v>
      </c>
      <c r="G217" s="3">
        <v>6456.8</v>
      </c>
      <c r="H217" t="s">
        <v>469</v>
      </c>
      <c r="I217" t="s">
        <v>470</v>
      </c>
      <c r="J217" s="3">
        <v>6456.8</v>
      </c>
      <c r="K217" s="2">
        <v>45565</v>
      </c>
      <c r="L217" s="2">
        <v>45561</v>
      </c>
      <c r="M217" t="s">
        <v>169</v>
      </c>
      <c r="N217" t="s">
        <v>471</v>
      </c>
      <c r="O217" t="s">
        <v>42</v>
      </c>
      <c r="V217" t="s">
        <v>43</v>
      </c>
      <c r="W217" t="s">
        <v>43</v>
      </c>
      <c r="X217" t="s">
        <v>44</v>
      </c>
      <c r="Z217" t="s">
        <v>44</v>
      </c>
      <c r="AC217" t="s">
        <v>57</v>
      </c>
      <c r="AD217" t="s">
        <v>44</v>
      </c>
      <c r="AE217" t="s">
        <v>44</v>
      </c>
    </row>
    <row r="218" spans="1:31" x14ac:dyDescent="0.25">
      <c r="A218" t="s">
        <v>208</v>
      </c>
      <c r="B218" t="s">
        <v>74</v>
      </c>
      <c r="C218" t="s">
        <v>34</v>
      </c>
      <c r="D218" t="s">
        <v>209</v>
      </c>
      <c r="E218" t="s">
        <v>36</v>
      </c>
      <c r="F218" t="s">
        <v>210</v>
      </c>
      <c r="G218" t="s">
        <v>211</v>
      </c>
      <c r="H218" t="s">
        <v>212</v>
      </c>
      <c r="I218" t="s">
        <v>213</v>
      </c>
      <c r="J218" s="3">
        <v>1150</v>
      </c>
      <c r="K218" s="2">
        <v>44930</v>
      </c>
      <c r="L218" s="2">
        <v>44930</v>
      </c>
      <c r="M218" t="s">
        <v>214</v>
      </c>
      <c r="N218" t="s">
        <v>215</v>
      </c>
      <c r="O218" t="s">
        <v>81</v>
      </c>
      <c r="V218" t="s">
        <v>43</v>
      </c>
      <c r="W218" t="s">
        <v>43</v>
      </c>
      <c r="X218" t="s">
        <v>44</v>
      </c>
      <c r="Y218" t="s">
        <v>216</v>
      </c>
      <c r="Z218" t="s">
        <v>44</v>
      </c>
      <c r="AC218" t="s">
        <v>45</v>
      </c>
      <c r="AD218" t="s">
        <v>44</v>
      </c>
      <c r="AE218" t="s">
        <v>44</v>
      </c>
    </row>
    <row r="219" spans="1:31" x14ac:dyDescent="0.25">
      <c r="A219" t="s">
        <v>208</v>
      </c>
      <c r="B219" t="s">
        <v>74</v>
      </c>
      <c r="C219" t="s">
        <v>34</v>
      </c>
      <c r="D219" t="s">
        <v>209</v>
      </c>
      <c r="E219" t="s">
        <v>36</v>
      </c>
      <c r="F219" t="s">
        <v>210</v>
      </c>
      <c r="G219" t="s">
        <v>219</v>
      </c>
      <c r="H219" t="s">
        <v>212</v>
      </c>
      <c r="I219" t="s">
        <v>220</v>
      </c>
      <c r="J219" s="3">
        <v>6350</v>
      </c>
      <c r="K219" s="2">
        <v>44916</v>
      </c>
      <c r="L219" s="2">
        <v>44916</v>
      </c>
      <c r="M219" t="s">
        <v>214</v>
      </c>
      <c r="N219" t="s">
        <v>215</v>
      </c>
      <c r="O219" t="s">
        <v>81</v>
      </c>
      <c r="V219" t="s">
        <v>43</v>
      </c>
      <c r="W219" t="s">
        <v>43</v>
      </c>
      <c r="X219" t="s">
        <v>44</v>
      </c>
      <c r="Y219" t="s">
        <v>216</v>
      </c>
      <c r="Z219" t="s">
        <v>44</v>
      </c>
      <c r="AC219" t="s">
        <v>45</v>
      </c>
      <c r="AD219" t="s">
        <v>44</v>
      </c>
      <c r="AE219" t="s">
        <v>44</v>
      </c>
    </row>
    <row r="220" spans="1:31" x14ac:dyDescent="0.25">
      <c r="A220" t="s">
        <v>208</v>
      </c>
      <c r="B220" t="s">
        <v>74</v>
      </c>
      <c r="C220" t="s">
        <v>34</v>
      </c>
      <c r="D220" t="s">
        <v>209</v>
      </c>
      <c r="E220" t="s">
        <v>36</v>
      </c>
      <c r="F220" t="s">
        <v>210</v>
      </c>
      <c r="G220" t="s">
        <v>221</v>
      </c>
      <c r="H220" t="s">
        <v>212</v>
      </c>
      <c r="I220" t="s">
        <v>220</v>
      </c>
      <c r="J220" s="3">
        <v>2000</v>
      </c>
      <c r="K220" s="2">
        <v>44916</v>
      </c>
      <c r="L220" s="2">
        <v>44916</v>
      </c>
      <c r="M220" t="s">
        <v>214</v>
      </c>
      <c r="N220" t="s">
        <v>215</v>
      </c>
      <c r="O220" t="s">
        <v>81</v>
      </c>
      <c r="V220" t="s">
        <v>43</v>
      </c>
      <c r="W220" t="s">
        <v>43</v>
      </c>
      <c r="X220" t="s">
        <v>44</v>
      </c>
      <c r="Y220" t="s">
        <v>216</v>
      </c>
      <c r="Z220" t="s">
        <v>44</v>
      </c>
      <c r="AC220" t="s">
        <v>45</v>
      </c>
      <c r="AD220" t="s">
        <v>44</v>
      </c>
      <c r="AE220" t="s">
        <v>44</v>
      </c>
    </row>
    <row r="221" spans="1:31" x14ac:dyDescent="0.25">
      <c r="A221" t="s">
        <v>208</v>
      </c>
      <c r="B221" t="s">
        <v>74</v>
      </c>
      <c r="C221" t="s">
        <v>34</v>
      </c>
      <c r="D221" t="s">
        <v>209</v>
      </c>
      <c r="E221" t="s">
        <v>36</v>
      </c>
      <c r="F221" t="s">
        <v>210</v>
      </c>
      <c r="G221" t="s">
        <v>222</v>
      </c>
      <c r="H221" t="s">
        <v>212</v>
      </c>
      <c r="I221" t="s">
        <v>220</v>
      </c>
      <c r="J221" s="3">
        <v>1000</v>
      </c>
      <c r="K221" s="2">
        <v>44916</v>
      </c>
      <c r="L221" s="2">
        <v>44916</v>
      </c>
      <c r="M221" t="s">
        <v>214</v>
      </c>
      <c r="N221" t="s">
        <v>215</v>
      </c>
      <c r="O221" t="s">
        <v>81</v>
      </c>
      <c r="V221" t="s">
        <v>43</v>
      </c>
      <c r="W221" t="s">
        <v>43</v>
      </c>
      <c r="X221" t="s">
        <v>44</v>
      </c>
      <c r="Y221" t="s">
        <v>216</v>
      </c>
      <c r="Z221" t="s">
        <v>44</v>
      </c>
      <c r="AC221" t="s">
        <v>45</v>
      </c>
      <c r="AD221" t="s">
        <v>44</v>
      </c>
      <c r="AE221" t="s">
        <v>44</v>
      </c>
    </row>
    <row r="222" spans="1:31" x14ac:dyDescent="0.25">
      <c r="A222" t="s">
        <v>208</v>
      </c>
      <c r="B222" t="s">
        <v>74</v>
      </c>
      <c r="C222" t="s">
        <v>34</v>
      </c>
      <c r="D222" t="s">
        <v>209</v>
      </c>
      <c r="E222" t="s">
        <v>36</v>
      </c>
      <c r="F222" t="s">
        <v>210</v>
      </c>
      <c r="G222" t="s">
        <v>223</v>
      </c>
      <c r="H222" t="s">
        <v>212</v>
      </c>
      <c r="I222" t="s">
        <v>220</v>
      </c>
      <c r="J222" s="3">
        <v>9800</v>
      </c>
      <c r="K222" s="2">
        <v>44916</v>
      </c>
      <c r="L222" s="2">
        <v>44916</v>
      </c>
      <c r="M222" t="s">
        <v>214</v>
      </c>
      <c r="N222" t="s">
        <v>215</v>
      </c>
      <c r="O222" t="s">
        <v>81</v>
      </c>
      <c r="V222" t="s">
        <v>43</v>
      </c>
      <c r="W222" t="s">
        <v>43</v>
      </c>
      <c r="X222" t="s">
        <v>44</v>
      </c>
      <c r="Y222" t="s">
        <v>216</v>
      </c>
      <c r="Z222" t="s">
        <v>44</v>
      </c>
      <c r="AC222" t="s">
        <v>45</v>
      </c>
      <c r="AD222" t="s">
        <v>44</v>
      </c>
      <c r="AE222" t="s">
        <v>44</v>
      </c>
    </row>
    <row r="223" spans="1:31" x14ac:dyDescent="0.25">
      <c r="A223" t="s">
        <v>208</v>
      </c>
      <c r="B223" t="s">
        <v>74</v>
      </c>
      <c r="C223" t="s">
        <v>34</v>
      </c>
      <c r="D223" t="s">
        <v>209</v>
      </c>
      <c r="E223" t="s">
        <v>36</v>
      </c>
      <c r="F223" t="s">
        <v>210</v>
      </c>
      <c r="G223" t="s">
        <v>221</v>
      </c>
      <c r="H223" t="s">
        <v>212</v>
      </c>
      <c r="I223" t="s">
        <v>220</v>
      </c>
      <c r="J223" s="3">
        <v>2000</v>
      </c>
      <c r="K223" s="2">
        <v>44916</v>
      </c>
      <c r="L223" s="2">
        <v>44916</v>
      </c>
      <c r="M223" t="s">
        <v>214</v>
      </c>
      <c r="N223" t="s">
        <v>215</v>
      </c>
      <c r="O223" t="s">
        <v>81</v>
      </c>
      <c r="V223" t="s">
        <v>43</v>
      </c>
      <c r="W223" t="s">
        <v>43</v>
      </c>
      <c r="X223" t="s">
        <v>44</v>
      </c>
      <c r="Y223" t="s">
        <v>216</v>
      </c>
      <c r="Z223" t="s">
        <v>44</v>
      </c>
      <c r="AC223" t="s">
        <v>45</v>
      </c>
      <c r="AD223" t="s">
        <v>44</v>
      </c>
      <c r="AE223" t="s">
        <v>44</v>
      </c>
    </row>
    <row r="224" spans="1:31" x14ac:dyDescent="0.25">
      <c r="A224" t="s">
        <v>208</v>
      </c>
      <c r="B224" t="s">
        <v>74</v>
      </c>
      <c r="C224" t="s">
        <v>34</v>
      </c>
      <c r="D224" t="s">
        <v>209</v>
      </c>
      <c r="E224" t="s">
        <v>36</v>
      </c>
      <c r="F224" t="s">
        <v>210</v>
      </c>
      <c r="G224" t="s">
        <v>224</v>
      </c>
      <c r="H224" t="s">
        <v>212</v>
      </c>
      <c r="I224" t="s">
        <v>220</v>
      </c>
      <c r="J224" s="3">
        <v>7000</v>
      </c>
      <c r="K224" s="2">
        <v>44916</v>
      </c>
      <c r="L224" s="2">
        <v>44916</v>
      </c>
      <c r="M224" t="s">
        <v>214</v>
      </c>
      <c r="N224" t="s">
        <v>215</v>
      </c>
      <c r="O224" t="s">
        <v>81</v>
      </c>
      <c r="V224" t="s">
        <v>43</v>
      </c>
      <c r="W224" t="s">
        <v>43</v>
      </c>
      <c r="X224" t="s">
        <v>44</v>
      </c>
      <c r="Y224" t="s">
        <v>216</v>
      </c>
      <c r="Z224" t="s">
        <v>44</v>
      </c>
      <c r="AC224" t="s">
        <v>45</v>
      </c>
      <c r="AD224" t="s">
        <v>44</v>
      </c>
      <c r="AE224" t="s">
        <v>44</v>
      </c>
    </row>
    <row r="225" spans="1:31" x14ac:dyDescent="0.25">
      <c r="A225" t="s">
        <v>208</v>
      </c>
      <c r="B225" t="s">
        <v>74</v>
      </c>
      <c r="C225" t="s">
        <v>34</v>
      </c>
      <c r="D225" t="s">
        <v>209</v>
      </c>
      <c r="E225" t="s">
        <v>36</v>
      </c>
      <c r="F225" t="s">
        <v>210</v>
      </c>
      <c r="G225" t="s">
        <v>127</v>
      </c>
      <c r="H225" t="s">
        <v>212</v>
      </c>
      <c r="I225" t="s">
        <v>220</v>
      </c>
      <c r="J225" s="3">
        <v>10550</v>
      </c>
      <c r="K225" s="2">
        <v>44916</v>
      </c>
      <c r="L225" s="2">
        <v>44916</v>
      </c>
      <c r="M225" t="s">
        <v>214</v>
      </c>
      <c r="N225" t="s">
        <v>215</v>
      </c>
      <c r="O225" t="s">
        <v>81</v>
      </c>
      <c r="V225" t="s">
        <v>43</v>
      </c>
      <c r="W225" t="s">
        <v>43</v>
      </c>
      <c r="X225" t="s">
        <v>44</v>
      </c>
      <c r="Y225" t="s">
        <v>216</v>
      </c>
      <c r="Z225" t="s">
        <v>44</v>
      </c>
      <c r="AC225" t="s">
        <v>45</v>
      </c>
      <c r="AD225" t="s">
        <v>44</v>
      </c>
      <c r="AE225" t="s">
        <v>44</v>
      </c>
    </row>
    <row r="226" spans="1:31" x14ac:dyDescent="0.25">
      <c r="A226" t="s">
        <v>208</v>
      </c>
      <c r="B226" t="s">
        <v>74</v>
      </c>
      <c r="C226" t="s">
        <v>326</v>
      </c>
      <c r="D226" t="s">
        <v>209</v>
      </c>
      <c r="E226" t="s">
        <v>36</v>
      </c>
      <c r="F226" t="s">
        <v>210</v>
      </c>
      <c r="G226" t="s">
        <v>327</v>
      </c>
      <c r="H226" t="s">
        <v>212</v>
      </c>
      <c r="I226" t="s">
        <v>328</v>
      </c>
      <c r="J226" s="3">
        <v>5600</v>
      </c>
      <c r="K226" s="2">
        <v>44378</v>
      </c>
      <c r="L226" s="2">
        <v>44378</v>
      </c>
      <c r="M226" t="s">
        <v>98</v>
      </c>
      <c r="N226" t="s">
        <v>215</v>
      </c>
      <c r="O226" t="s">
        <v>81</v>
      </c>
      <c r="V226" t="s">
        <v>43</v>
      </c>
      <c r="W226" t="s">
        <v>43</v>
      </c>
      <c r="X226" t="s">
        <v>44</v>
      </c>
      <c r="Y226" t="s">
        <v>329</v>
      </c>
      <c r="Z226" t="s">
        <v>44</v>
      </c>
      <c r="AC226" t="s">
        <v>45</v>
      </c>
      <c r="AD226" t="s">
        <v>44</v>
      </c>
      <c r="AE226" t="s">
        <v>44</v>
      </c>
    </row>
    <row r="227" spans="1:31" x14ac:dyDescent="0.25">
      <c r="A227" t="s">
        <v>208</v>
      </c>
      <c r="B227" t="s">
        <v>74</v>
      </c>
      <c r="C227" t="s">
        <v>326</v>
      </c>
      <c r="D227" t="s">
        <v>209</v>
      </c>
      <c r="E227" t="s">
        <v>36</v>
      </c>
      <c r="F227" t="s">
        <v>210</v>
      </c>
      <c r="G227" t="s">
        <v>222</v>
      </c>
      <c r="H227" t="s">
        <v>212</v>
      </c>
      <c r="I227" t="s">
        <v>328</v>
      </c>
      <c r="J227" s="3">
        <v>1000</v>
      </c>
      <c r="K227" s="2">
        <v>44378</v>
      </c>
      <c r="L227" s="2">
        <v>44378</v>
      </c>
      <c r="M227" t="s">
        <v>98</v>
      </c>
      <c r="N227" t="s">
        <v>215</v>
      </c>
      <c r="O227" t="s">
        <v>81</v>
      </c>
      <c r="V227" t="s">
        <v>43</v>
      </c>
      <c r="W227" t="s">
        <v>43</v>
      </c>
      <c r="X227" t="s">
        <v>44</v>
      </c>
      <c r="Y227" t="s">
        <v>329</v>
      </c>
      <c r="Z227" t="s">
        <v>44</v>
      </c>
      <c r="AC227" t="s">
        <v>45</v>
      </c>
      <c r="AD227" t="s">
        <v>44</v>
      </c>
      <c r="AE227" t="s">
        <v>44</v>
      </c>
    </row>
    <row r="228" spans="1:31" x14ac:dyDescent="0.25">
      <c r="A228" t="s">
        <v>208</v>
      </c>
      <c r="B228" t="s">
        <v>74</v>
      </c>
      <c r="C228" t="s">
        <v>326</v>
      </c>
      <c r="D228" t="s">
        <v>209</v>
      </c>
      <c r="E228" t="s">
        <v>36</v>
      </c>
      <c r="F228" t="s">
        <v>210</v>
      </c>
      <c r="G228" t="s">
        <v>330</v>
      </c>
      <c r="H228" t="s">
        <v>212</v>
      </c>
      <c r="I228" t="s">
        <v>328</v>
      </c>
      <c r="J228" s="3">
        <v>1100</v>
      </c>
      <c r="K228" s="2">
        <v>44378</v>
      </c>
      <c r="L228" s="2">
        <v>44378</v>
      </c>
      <c r="M228" t="s">
        <v>98</v>
      </c>
      <c r="N228" t="s">
        <v>215</v>
      </c>
      <c r="O228" t="s">
        <v>81</v>
      </c>
      <c r="V228" t="s">
        <v>43</v>
      </c>
      <c r="W228" t="s">
        <v>43</v>
      </c>
      <c r="X228" t="s">
        <v>44</v>
      </c>
      <c r="Y228" t="s">
        <v>329</v>
      </c>
      <c r="Z228" t="s">
        <v>44</v>
      </c>
      <c r="AC228" t="s">
        <v>45</v>
      </c>
      <c r="AD228" t="s">
        <v>44</v>
      </c>
      <c r="AE228" t="s">
        <v>44</v>
      </c>
    </row>
    <row r="229" spans="1:31" x14ac:dyDescent="0.25">
      <c r="A229" t="s">
        <v>208</v>
      </c>
      <c r="B229" t="s">
        <v>74</v>
      </c>
      <c r="C229" t="s">
        <v>326</v>
      </c>
      <c r="D229" t="s">
        <v>209</v>
      </c>
      <c r="E229" t="s">
        <v>36</v>
      </c>
      <c r="F229" t="s">
        <v>210</v>
      </c>
      <c r="G229" t="s">
        <v>331</v>
      </c>
      <c r="H229" t="s">
        <v>212</v>
      </c>
      <c r="I229" t="s">
        <v>328</v>
      </c>
      <c r="J229" s="3">
        <v>3600</v>
      </c>
      <c r="K229" s="2">
        <v>44378</v>
      </c>
      <c r="L229" s="2">
        <v>44378</v>
      </c>
      <c r="M229" t="s">
        <v>98</v>
      </c>
      <c r="N229" t="s">
        <v>215</v>
      </c>
      <c r="O229" t="s">
        <v>81</v>
      </c>
      <c r="V229" t="s">
        <v>43</v>
      </c>
      <c r="W229" t="s">
        <v>43</v>
      </c>
      <c r="X229" t="s">
        <v>44</v>
      </c>
      <c r="Y229" t="s">
        <v>329</v>
      </c>
      <c r="Z229" t="s">
        <v>44</v>
      </c>
      <c r="AC229" t="s">
        <v>45</v>
      </c>
      <c r="AD229" t="s">
        <v>44</v>
      </c>
      <c r="AE229" t="s">
        <v>44</v>
      </c>
    </row>
    <row r="230" spans="1:31" x14ac:dyDescent="0.25">
      <c r="A230" t="s">
        <v>208</v>
      </c>
      <c r="B230" t="s">
        <v>74</v>
      </c>
      <c r="C230" t="s">
        <v>326</v>
      </c>
      <c r="D230" t="s">
        <v>209</v>
      </c>
      <c r="E230" t="s">
        <v>36</v>
      </c>
      <c r="F230" t="s">
        <v>210</v>
      </c>
      <c r="G230" t="s">
        <v>332</v>
      </c>
      <c r="H230" t="s">
        <v>212</v>
      </c>
      <c r="I230" t="s">
        <v>328</v>
      </c>
      <c r="J230" s="3">
        <v>500</v>
      </c>
      <c r="K230" s="2">
        <v>44378</v>
      </c>
      <c r="L230" s="2">
        <v>44378</v>
      </c>
      <c r="M230" t="s">
        <v>98</v>
      </c>
      <c r="N230" t="s">
        <v>215</v>
      </c>
      <c r="O230" t="s">
        <v>81</v>
      </c>
      <c r="V230" t="s">
        <v>43</v>
      </c>
      <c r="W230" t="s">
        <v>43</v>
      </c>
      <c r="X230" t="s">
        <v>44</v>
      </c>
      <c r="Y230" t="s">
        <v>329</v>
      </c>
      <c r="Z230" t="s">
        <v>44</v>
      </c>
      <c r="AC230" t="s">
        <v>45</v>
      </c>
      <c r="AD230" t="s">
        <v>44</v>
      </c>
      <c r="AE230" t="s">
        <v>44</v>
      </c>
    </row>
    <row r="231" spans="1:31" x14ac:dyDescent="0.25">
      <c r="A231" t="s">
        <v>208</v>
      </c>
      <c r="B231" t="s">
        <v>74</v>
      </c>
      <c r="C231" t="s">
        <v>326</v>
      </c>
      <c r="D231" t="s">
        <v>209</v>
      </c>
      <c r="E231" t="s">
        <v>36</v>
      </c>
      <c r="F231" t="s">
        <v>210</v>
      </c>
      <c r="G231" t="s">
        <v>331</v>
      </c>
      <c r="H231" t="s">
        <v>212</v>
      </c>
      <c r="I231" t="s">
        <v>328</v>
      </c>
      <c r="J231" s="3">
        <v>3600</v>
      </c>
      <c r="K231" s="2">
        <v>44378</v>
      </c>
      <c r="L231" s="2">
        <v>44378</v>
      </c>
      <c r="M231" t="s">
        <v>98</v>
      </c>
      <c r="N231" t="s">
        <v>215</v>
      </c>
      <c r="O231" t="s">
        <v>81</v>
      </c>
      <c r="V231" t="s">
        <v>43</v>
      </c>
      <c r="W231" t="s">
        <v>43</v>
      </c>
      <c r="X231" t="s">
        <v>44</v>
      </c>
      <c r="Y231" t="s">
        <v>329</v>
      </c>
      <c r="Z231" t="s">
        <v>44</v>
      </c>
      <c r="AC231" t="s">
        <v>45</v>
      </c>
      <c r="AD231" t="s">
        <v>44</v>
      </c>
      <c r="AE231" t="s">
        <v>44</v>
      </c>
    </row>
    <row r="232" spans="1:31" x14ac:dyDescent="0.25">
      <c r="A232" t="s">
        <v>208</v>
      </c>
      <c r="B232" t="s">
        <v>74</v>
      </c>
      <c r="C232" t="s">
        <v>326</v>
      </c>
      <c r="D232" t="s">
        <v>209</v>
      </c>
      <c r="E232" t="s">
        <v>36</v>
      </c>
      <c r="F232" t="s">
        <v>210</v>
      </c>
      <c r="G232" t="s">
        <v>200</v>
      </c>
      <c r="H232" t="s">
        <v>212</v>
      </c>
      <c r="I232" t="s">
        <v>328</v>
      </c>
      <c r="J232" s="3">
        <v>5000</v>
      </c>
      <c r="K232" s="2">
        <v>44378</v>
      </c>
      <c r="L232" s="2">
        <v>44378</v>
      </c>
      <c r="M232" t="s">
        <v>98</v>
      </c>
      <c r="N232" t="s">
        <v>215</v>
      </c>
      <c r="O232" t="s">
        <v>81</v>
      </c>
      <c r="V232" t="s">
        <v>43</v>
      </c>
      <c r="W232" t="s">
        <v>43</v>
      </c>
      <c r="X232" t="s">
        <v>44</v>
      </c>
      <c r="Y232" t="s">
        <v>329</v>
      </c>
      <c r="Z232" t="s">
        <v>44</v>
      </c>
      <c r="AC232" t="s">
        <v>45</v>
      </c>
      <c r="AD232" t="s">
        <v>44</v>
      </c>
      <c r="AE232" t="s">
        <v>44</v>
      </c>
    </row>
    <row r="233" spans="1:31" x14ac:dyDescent="0.25">
      <c r="A233" t="s">
        <v>523</v>
      </c>
      <c r="B233" t="s">
        <v>33</v>
      </c>
      <c r="C233" t="s">
        <v>34</v>
      </c>
      <c r="D233" t="s">
        <v>209</v>
      </c>
      <c r="E233" t="s">
        <v>36</v>
      </c>
      <c r="F233" t="s">
        <v>210</v>
      </c>
      <c r="G233" s="3">
        <v>5992.4</v>
      </c>
      <c r="H233" t="s">
        <v>212</v>
      </c>
      <c r="I233" t="s">
        <v>524</v>
      </c>
      <c r="J233" s="3">
        <v>5992.4</v>
      </c>
      <c r="K233" s="2">
        <v>45463</v>
      </c>
      <c r="L233" s="2">
        <v>45462</v>
      </c>
      <c r="M233" t="s">
        <v>147</v>
      </c>
      <c r="N233" t="s">
        <v>215</v>
      </c>
      <c r="O233" t="s">
        <v>42</v>
      </c>
      <c r="V233" t="s">
        <v>43</v>
      </c>
      <c r="W233" t="s">
        <v>43</v>
      </c>
      <c r="X233" t="s">
        <v>44</v>
      </c>
      <c r="Y233" t="s">
        <v>525</v>
      </c>
      <c r="Z233" t="s">
        <v>44</v>
      </c>
      <c r="AC233" t="s">
        <v>57</v>
      </c>
      <c r="AD233" t="s">
        <v>44</v>
      </c>
      <c r="AE233" t="s">
        <v>44</v>
      </c>
    </row>
    <row r="234" spans="1:31" x14ac:dyDescent="0.25">
      <c r="A234" t="s">
        <v>464</v>
      </c>
      <c r="B234" t="s">
        <v>33</v>
      </c>
      <c r="C234" t="s">
        <v>34</v>
      </c>
      <c r="D234" t="s">
        <v>35</v>
      </c>
      <c r="E234" t="s">
        <v>36</v>
      </c>
      <c r="F234" t="s">
        <v>37</v>
      </c>
      <c r="G234" s="3">
        <v>45000</v>
      </c>
      <c r="H234" t="s">
        <v>465</v>
      </c>
      <c r="I234" t="s">
        <v>466</v>
      </c>
      <c r="J234" s="3">
        <v>45000</v>
      </c>
      <c r="K234" s="2">
        <v>45566</v>
      </c>
      <c r="L234" s="2">
        <v>45565</v>
      </c>
      <c r="M234" t="s">
        <v>271</v>
      </c>
      <c r="N234" t="s">
        <v>80</v>
      </c>
      <c r="O234" t="s">
        <v>347</v>
      </c>
      <c r="V234" t="s">
        <v>43</v>
      </c>
      <c r="W234" t="s">
        <v>43</v>
      </c>
      <c r="X234" t="s">
        <v>44</v>
      </c>
      <c r="Y234" t="s">
        <v>467</v>
      </c>
      <c r="Z234" t="s">
        <v>44</v>
      </c>
      <c r="AC234" t="s">
        <v>57</v>
      </c>
      <c r="AD234" t="s">
        <v>44</v>
      </c>
      <c r="AE234" t="s">
        <v>44</v>
      </c>
    </row>
    <row r="235" spans="1:31" x14ac:dyDescent="0.25">
      <c r="A235" t="s">
        <v>99</v>
      </c>
      <c r="B235" t="s">
        <v>33</v>
      </c>
      <c r="C235" t="s">
        <v>34</v>
      </c>
      <c r="D235" t="s">
        <v>35</v>
      </c>
      <c r="E235" t="s">
        <v>36</v>
      </c>
      <c r="F235" t="s">
        <v>37</v>
      </c>
      <c r="G235" s="3">
        <v>10800</v>
      </c>
      <c r="H235" t="s">
        <v>100</v>
      </c>
      <c r="I235" t="s">
        <v>101</v>
      </c>
      <c r="J235" s="3">
        <v>10800</v>
      </c>
      <c r="K235" s="2">
        <v>45485</v>
      </c>
      <c r="L235" s="2">
        <v>45477</v>
      </c>
      <c r="M235" t="s">
        <v>102</v>
      </c>
      <c r="N235" t="s">
        <v>103</v>
      </c>
      <c r="O235" t="s">
        <v>104</v>
      </c>
      <c r="V235" t="s">
        <v>43</v>
      </c>
      <c r="W235" t="s">
        <v>43</v>
      </c>
      <c r="X235" t="s">
        <v>44</v>
      </c>
      <c r="Z235" t="s">
        <v>44</v>
      </c>
      <c r="AC235" t="s">
        <v>105</v>
      </c>
      <c r="AD235" t="s">
        <v>44</v>
      </c>
      <c r="AE235" t="s">
        <v>44</v>
      </c>
    </row>
    <row r="236" spans="1:31" x14ac:dyDescent="0.25">
      <c r="A236" t="s">
        <v>192</v>
      </c>
      <c r="B236" t="s">
        <v>33</v>
      </c>
      <c r="C236" t="s">
        <v>34</v>
      </c>
      <c r="D236" t="s">
        <v>35</v>
      </c>
      <c r="E236" t="s">
        <v>36</v>
      </c>
      <c r="F236" t="s">
        <v>37</v>
      </c>
      <c r="G236" s="3">
        <v>10200</v>
      </c>
      <c r="H236" t="s">
        <v>100</v>
      </c>
      <c r="I236" t="s">
        <v>173</v>
      </c>
      <c r="J236" s="3">
        <v>10200</v>
      </c>
      <c r="K236" s="2">
        <v>45106</v>
      </c>
      <c r="L236" s="2">
        <v>45098</v>
      </c>
      <c r="M236" t="s">
        <v>40</v>
      </c>
      <c r="N236" t="s">
        <v>103</v>
      </c>
      <c r="O236" t="s">
        <v>104</v>
      </c>
      <c r="V236" t="s">
        <v>43</v>
      </c>
      <c r="W236" t="s">
        <v>43</v>
      </c>
      <c r="X236" t="s">
        <v>44</v>
      </c>
      <c r="Z236" t="s">
        <v>44</v>
      </c>
      <c r="AC236" t="s">
        <v>105</v>
      </c>
      <c r="AD236" t="s">
        <v>44</v>
      </c>
      <c r="AE236" t="s">
        <v>44</v>
      </c>
    </row>
    <row r="237" spans="1:31" x14ac:dyDescent="0.25">
      <c r="A237" t="s">
        <v>249</v>
      </c>
      <c r="B237" t="s">
        <v>33</v>
      </c>
      <c r="C237" t="s">
        <v>34</v>
      </c>
      <c r="D237" t="s">
        <v>35</v>
      </c>
      <c r="E237" t="s">
        <v>36</v>
      </c>
      <c r="F237" t="s">
        <v>37</v>
      </c>
      <c r="G237" s="3">
        <v>9697</v>
      </c>
      <c r="H237" t="s">
        <v>100</v>
      </c>
      <c r="I237" t="s">
        <v>101</v>
      </c>
      <c r="J237" s="3">
        <v>9697</v>
      </c>
      <c r="K237" s="2">
        <v>44754</v>
      </c>
      <c r="L237" s="2">
        <v>44749</v>
      </c>
      <c r="M237" t="s">
        <v>40</v>
      </c>
      <c r="N237" t="s">
        <v>103</v>
      </c>
      <c r="O237" t="s">
        <v>104</v>
      </c>
      <c r="P237" t="s">
        <v>65</v>
      </c>
      <c r="Q237" s="2">
        <v>44779</v>
      </c>
      <c r="R237" t="s">
        <v>250</v>
      </c>
      <c r="V237" t="s">
        <v>43</v>
      </c>
      <c r="W237" t="s">
        <v>43</v>
      </c>
      <c r="X237" t="s">
        <v>44</v>
      </c>
      <c r="Z237" t="s">
        <v>44</v>
      </c>
      <c r="AC237" t="s">
        <v>105</v>
      </c>
      <c r="AD237" t="s">
        <v>44</v>
      </c>
      <c r="AE237" t="s">
        <v>44</v>
      </c>
    </row>
    <row r="238" spans="1:31" x14ac:dyDescent="0.25">
      <c r="A238" t="s">
        <v>554</v>
      </c>
      <c r="B238" t="s">
        <v>33</v>
      </c>
      <c r="C238" t="s">
        <v>34</v>
      </c>
      <c r="D238" t="s">
        <v>372</v>
      </c>
      <c r="E238" t="s">
        <v>36</v>
      </c>
      <c r="F238" t="s">
        <v>373</v>
      </c>
      <c r="G238" s="3">
        <v>6135</v>
      </c>
      <c r="H238" t="s">
        <v>555</v>
      </c>
      <c r="I238" t="s">
        <v>556</v>
      </c>
      <c r="J238" s="3">
        <v>6135</v>
      </c>
      <c r="K238" s="2">
        <v>45447</v>
      </c>
      <c r="L238" s="2">
        <v>45447</v>
      </c>
      <c r="M238" t="s">
        <v>169</v>
      </c>
      <c r="N238" t="s">
        <v>558</v>
      </c>
      <c r="O238" t="s">
        <v>42</v>
      </c>
      <c r="P238" t="s">
        <v>65</v>
      </c>
      <c r="Q238" s="2">
        <v>45506</v>
      </c>
      <c r="R238" t="s">
        <v>557</v>
      </c>
      <c r="S238" t="s">
        <v>262</v>
      </c>
      <c r="V238" t="s">
        <v>43</v>
      </c>
      <c r="W238" t="s">
        <v>43</v>
      </c>
      <c r="X238" t="s">
        <v>44</v>
      </c>
      <c r="Z238" t="s">
        <v>44</v>
      </c>
      <c r="AC238" t="s">
        <v>45</v>
      </c>
      <c r="AD238" t="s">
        <v>44</v>
      </c>
      <c r="AE238" t="s">
        <v>44</v>
      </c>
    </row>
    <row r="239" spans="1:31" x14ac:dyDescent="0.25">
      <c r="A239" t="s">
        <v>485</v>
      </c>
      <c r="B239" t="s">
        <v>33</v>
      </c>
      <c r="C239" t="s">
        <v>34</v>
      </c>
      <c r="D239" t="s">
        <v>35</v>
      </c>
      <c r="E239" t="s">
        <v>36</v>
      </c>
      <c r="F239" t="s">
        <v>37</v>
      </c>
      <c r="G239" s="3">
        <v>18200</v>
      </c>
      <c r="H239" t="s">
        <v>486</v>
      </c>
      <c r="I239" t="s">
        <v>487</v>
      </c>
      <c r="J239" s="3">
        <v>18200</v>
      </c>
      <c r="K239" s="2">
        <v>45513</v>
      </c>
      <c r="L239" s="2">
        <v>45513</v>
      </c>
      <c r="M239" t="s">
        <v>86</v>
      </c>
      <c r="N239" t="s">
        <v>488</v>
      </c>
      <c r="O239" t="s">
        <v>42</v>
      </c>
      <c r="V239" t="s">
        <v>43</v>
      </c>
      <c r="W239" t="s">
        <v>43</v>
      </c>
      <c r="X239" t="s">
        <v>44</v>
      </c>
      <c r="Z239" t="s">
        <v>44</v>
      </c>
      <c r="AC239" t="s">
        <v>57</v>
      </c>
      <c r="AD239" t="s">
        <v>44</v>
      </c>
      <c r="AE239" t="s">
        <v>44</v>
      </c>
    </row>
    <row r="240" spans="1:31" x14ac:dyDescent="0.25">
      <c r="A240" t="s">
        <v>565</v>
      </c>
      <c r="B240" t="s">
        <v>33</v>
      </c>
      <c r="C240" t="s">
        <v>34</v>
      </c>
      <c r="D240" t="s">
        <v>35</v>
      </c>
      <c r="E240" t="s">
        <v>36</v>
      </c>
      <c r="F240" t="s">
        <v>37</v>
      </c>
      <c r="G240" s="3">
        <v>14700</v>
      </c>
      <c r="H240" t="s">
        <v>486</v>
      </c>
      <c r="I240" t="s">
        <v>566</v>
      </c>
      <c r="J240" s="3">
        <v>14700</v>
      </c>
      <c r="K240" s="2">
        <v>45439</v>
      </c>
      <c r="L240" s="2">
        <v>45433</v>
      </c>
      <c r="M240" t="s">
        <v>567</v>
      </c>
      <c r="N240" t="s">
        <v>488</v>
      </c>
      <c r="O240" t="s">
        <v>42</v>
      </c>
      <c r="V240" t="s">
        <v>43</v>
      </c>
      <c r="W240" t="s">
        <v>43</v>
      </c>
      <c r="X240" t="s">
        <v>44</v>
      </c>
      <c r="Z240" t="s">
        <v>44</v>
      </c>
      <c r="AC240" t="s">
        <v>57</v>
      </c>
      <c r="AD240" t="s">
        <v>44</v>
      </c>
      <c r="AE240" t="s">
        <v>44</v>
      </c>
    </row>
    <row r="241" spans="1:31" x14ac:dyDescent="0.25">
      <c r="A241" t="s">
        <v>780</v>
      </c>
      <c r="B241" t="s">
        <v>33</v>
      </c>
      <c r="C241" t="s">
        <v>34</v>
      </c>
      <c r="D241" t="s">
        <v>35</v>
      </c>
      <c r="E241" t="s">
        <v>36</v>
      </c>
      <c r="F241" t="s">
        <v>37</v>
      </c>
      <c r="G241" s="3">
        <v>14896.5</v>
      </c>
      <c r="H241" t="s">
        <v>486</v>
      </c>
      <c r="I241" t="s">
        <v>634</v>
      </c>
      <c r="J241" s="3">
        <v>14896.5</v>
      </c>
      <c r="K241" s="2">
        <v>45072</v>
      </c>
      <c r="L241" s="2">
        <v>45072</v>
      </c>
      <c r="M241" t="s">
        <v>169</v>
      </c>
      <c r="N241" t="s">
        <v>488</v>
      </c>
      <c r="O241" t="s">
        <v>42</v>
      </c>
      <c r="V241" t="s">
        <v>43</v>
      </c>
      <c r="W241" t="s">
        <v>43</v>
      </c>
      <c r="X241" t="s">
        <v>44</v>
      </c>
      <c r="Z241" t="s">
        <v>44</v>
      </c>
      <c r="AC241" t="s">
        <v>57</v>
      </c>
      <c r="AD241" t="s">
        <v>44</v>
      </c>
      <c r="AE241" t="s">
        <v>44</v>
      </c>
    </row>
    <row r="242" spans="1:31" x14ac:dyDescent="0.25">
      <c r="A242" t="s">
        <v>813</v>
      </c>
      <c r="B242" t="s">
        <v>67</v>
      </c>
      <c r="C242" t="s">
        <v>34</v>
      </c>
      <c r="D242" t="s">
        <v>369</v>
      </c>
      <c r="E242" t="s">
        <v>36</v>
      </c>
      <c r="F242" t="s">
        <v>370</v>
      </c>
      <c r="G242" s="3">
        <v>336</v>
      </c>
      <c r="H242" t="s">
        <v>486</v>
      </c>
      <c r="I242" t="s">
        <v>814</v>
      </c>
      <c r="J242" s="3">
        <v>336</v>
      </c>
      <c r="K242" s="2">
        <v>45013</v>
      </c>
      <c r="L242" s="2">
        <v>44992</v>
      </c>
      <c r="M242" t="s">
        <v>190</v>
      </c>
      <c r="N242" t="s">
        <v>488</v>
      </c>
      <c r="O242" t="s">
        <v>71</v>
      </c>
      <c r="V242" t="s">
        <v>43</v>
      </c>
      <c r="W242" t="s">
        <v>43</v>
      </c>
      <c r="X242" t="s">
        <v>44</v>
      </c>
      <c r="Z242" t="s">
        <v>44</v>
      </c>
      <c r="AC242" t="s">
        <v>57</v>
      </c>
      <c r="AD242" t="s">
        <v>44</v>
      </c>
      <c r="AE242" t="s">
        <v>44</v>
      </c>
    </row>
    <row r="243" spans="1:31" x14ac:dyDescent="0.25">
      <c r="A243" t="s">
        <v>815</v>
      </c>
      <c r="B243" t="s">
        <v>67</v>
      </c>
      <c r="C243" t="s">
        <v>34</v>
      </c>
      <c r="D243" t="s">
        <v>35</v>
      </c>
      <c r="E243" t="s">
        <v>36</v>
      </c>
      <c r="F243" t="s">
        <v>37</v>
      </c>
      <c r="G243" s="3">
        <v>812</v>
      </c>
      <c r="H243" t="s">
        <v>486</v>
      </c>
      <c r="I243" t="s">
        <v>814</v>
      </c>
      <c r="J243" s="3">
        <v>812</v>
      </c>
      <c r="K243" s="2">
        <v>45013</v>
      </c>
      <c r="L243" s="2">
        <v>44992</v>
      </c>
      <c r="M243" t="s">
        <v>190</v>
      </c>
      <c r="N243" t="s">
        <v>488</v>
      </c>
      <c r="O243" t="s">
        <v>71</v>
      </c>
      <c r="V243" t="s">
        <v>43</v>
      </c>
      <c r="W243" t="s">
        <v>43</v>
      </c>
      <c r="X243" t="s">
        <v>44</v>
      </c>
      <c r="Z243" t="s">
        <v>44</v>
      </c>
      <c r="AC243" t="s">
        <v>45</v>
      </c>
      <c r="AD243" t="s">
        <v>44</v>
      </c>
      <c r="AE243" t="s">
        <v>44</v>
      </c>
    </row>
    <row r="244" spans="1:31" x14ac:dyDescent="0.25">
      <c r="A244" t="s">
        <v>693</v>
      </c>
      <c r="B244" t="s">
        <v>33</v>
      </c>
      <c r="C244" t="s">
        <v>34</v>
      </c>
      <c r="D244" t="s">
        <v>50</v>
      </c>
      <c r="E244" t="s">
        <v>36</v>
      </c>
      <c r="F244" t="s">
        <v>51</v>
      </c>
      <c r="G244" s="3">
        <v>9735</v>
      </c>
      <c r="H244" t="s">
        <v>694</v>
      </c>
      <c r="I244" t="s">
        <v>695</v>
      </c>
      <c r="J244" s="3">
        <v>9735</v>
      </c>
      <c r="K244" s="2">
        <v>45254</v>
      </c>
      <c r="L244" s="2">
        <v>45252</v>
      </c>
      <c r="M244" t="s">
        <v>147</v>
      </c>
      <c r="N244" t="s">
        <v>184</v>
      </c>
      <c r="O244" t="s">
        <v>42</v>
      </c>
      <c r="P244" t="s">
        <v>65</v>
      </c>
      <c r="Q244" s="2">
        <v>45254</v>
      </c>
      <c r="R244" t="s">
        <v>696</v>
      </c>
      <c r="V244" t="s">
        <v>43</v>
      </c>
      <c r="W244" t="s">
        <v>43</v>
      </c>
      <c r="X244" t="s">
        <v>44</v>
      </c>
      <c r="Y244" t="s">
        <v>697</v>
      </c>
      <c r="Z244" t="s">
        <v>44</v>
      </c>
      <c r="AC244" t="s">
        <v>57</v>
      </c>
      <c r="AD244" t="s">
        <v>44</v>
      </c>
      <c r="AE244" t="s">
        <v>44</v>
      </c>
    </row>
    <row r="245" spans="1:31" x14ac:dyDescent="0.25">
      <c r="A245" t="s">
        <v>729</v>
      </c>
      <c r="B245" t="s">
        <v>67</v>
      </c>
      <c r="C245" t="s">
        <v>34</v>
      </c>
      <c r="D245" t="s">
        <v>35</v>
      </c>
      <c r="E245" t="s">
        <v>36</v>
      </c>
      <c r="F245" t="s">
        <v>37</v>
      </c>
      <c r="G245" s="3">
        <v>38210</v>
      </c>
      <c r="H245" t="s">
        <v>694</v>
      </c>
      <c r="I245" t="s">
        <v>656</v>
      </c>
      <c r="J245" s="3">
        <v>38210</v>
      </c>
      <c r="K245" s="2">
        <v>45210</v>
      </c>
      <c r="L245" s="2">
        <v>45189</v>
      </c>
      <c r="M245" t="s">
        <v>40</v>
      </c>
      <c r="N245" t="s">
        <v>184</v>
      </c>
      <c r="O245" t="s">
        <v>71</v>
      </c>
      <c r="V245" t="s">
        <v>43</v>
      </c>
      <c r="W245" t="s">
        <v>43</v>
      </c>
      <c r="X245" t="s">
        <v>44</v>
      </c>
      <c r="Y245" t="s">
        <v>730</v>
      </c>
      <c r="Z245" t="s">
        <v>44</v>
      </c>
      <c r="AC245" t="s">
        <v>57</v>
      </c>
      <c r="AD245" t="s">
        <v>44</v>
      </c>
      <c r="AE245" t="s">
        <v>44</v>
      </c>
    </row>
    <row r="246" spans="1:31" x14ac:dyDescent="0.25">
      <c r="A246" t="s">
        <v>433</v>
      </c>
      <c r="B246" t="s">
        <v>33</v>
      </c>
      <c r="C246" t="s">
        <v>34</v>
      </c>
      <c r="D246" t="s">
        <v>110</v>
      </c>
      <c r="E246" t="s">
        <v>36</v>
      </c>
      <c r="F246" t="s">
        <v>111</v>
      </c>
      <c r="G246" s="3">
        <v>12397.5</v>
      </c>
      <c r="H246" t="s">
        <v>434</v>
      </c>
      <c r="I246" t="s">
        <v>435</v>
      </c>
      <c r="J246" s="3">
        <v>12397.5</v>
      </c>
      <c r="K246" s="2">
        <v>45601</v>
      </c>
      <c r="L246" s="2">
        <v>45596</v>
      </c>
      <c r="M246" t="s">
        <v>436</v>
      </c>
      <c r="N246" t="s">
        <v>41</v>
      </c>
      <c r="O246" t="s">
        <v>42</v>
      </c>
      <c r="V246" t="s">
        <v>43</v>
      </c>
      <c r="W246" t="s">
        <v>43</v>
      </c>
      <c r="X246" t="s">
        <v>44</v>
      </c>
      <c r="Z246" t="s">
        <v>44</v>
      </c>
      <c r="AC246" t="s">
        <v>57</v>
      </c>
      <c r="AD246" t="s">
        <v>44</v>
      </c>
      <c r="AE246" t="s">
        <v>44</v>
      </c>
    </row>
    <row r="247" spans="1:31" x14ac:dyDescent="0.25">
      <c r="A247" t="s">
        <v>181</v>
      </c>
      <c r="B247" t="s">
        <v>67</v>
      </c>
      <c r="C247" t="s">
        <v>34</v>
      </c>
      <c r="D247" t="s">
        <v>50</v>
      </c>
      <c r="E247" t="s">
        <v>36</v>
      </c>
      <c r="F247" t="s">
        <v>51</v>
      </c>
      <c r="G247" t="s">
        <v>182</v>
      </c>
      <c r="H247" t="s">
        <v>183</v>
      </c>
      <c r="I247" t="s">
        <v>39</v>
      </c>
      <c r="J247" s="3">
        <v>37250</v>
      </c>
      <c r="K247" s="2">
        <v>45155</v>
      </c>
      <c r="L247" s="2">
        <v>45154</v>
      </c>
      <c r="M247" t="s">
        <v>40</v>
      </c>
      <c r="N247" t="s">
        <v>184</v>
      </c>
      <c r="O247" t="s">
        <v>71</v>
      </c>
      <c r="V247" t="s">
        <v>43</v>
      </c>
      <c r="W247" t="s">
        <v>43</v>
      </c>
      <c r="X247" t="s">
        <v>44</v>
      </c>
      <c r="Y247" t="s">
        <v>185</v>
      </c>
      <c r="Z247" t="s">
        <v>44</v>
      </c>
      <c r="AC247" t="s">
        <v>45</v>
      </c>
      <c r="AD247" t="s">
        <v>44</v>
      </c>
      <c r="AE247" t="s">
        <v>44</v>
      </c>
    </row>
    <row r="248" spans="1:31" x14ac:dyDescent="0.25">
      <c r="A248" t="s">
        <v>181</v>
      </c>
      <c r="B248" t="s">
        <v>67</v>
      </c>
      <c r="C248" t="s">
        <v>34</v>
      </c>
      <c r="D248" t="s">
        <v>50</v>
      </c>
      <c r="E248" t="s">
        <v>36</v>
      </c>
      <c r="F248" t="s">
        <v>51</v>
      </c>
      <c r="G248" s="3">
        <v>37250</v>
      </c>
      <c r="H248" t="s">
        <v>183</v>
      </c>
      <c r="I248" t="s">
        <v>39</v>
      </c>
      <c r="J248" s="3">
        <v>37250</v>
      </c>
      <c r="K248" s="2">
        <v>45155</v>
      </c>
      <c r="L248" s="2">
        <v>45154</v>
      </c>
      <c r="M248" t="s">
        <v>40</v>
      </c>
      <c r="N248" t="s">
        <v>184</v>
      </c>
      <c r="O248" t="s">
        <v>71</v>
      </c>
      <c r="V248" t="s">
        <v>43</v>
      </c>
      <c r="W248" t="s">
        <v>43</v>
      </c>
      <c r="X248" t="s">
        <v>44</v>
      </c>
      <c r="Y248" t="s">
        <v>185</v>
      </c>
      <c r="Z248" t="s">
        <v>44</v>
      </c>
      <c r="AC248" t="s">
        <v>45</v>
      </c>
      <c r="AD248" t="s">
        <v>44</v>
      </c>
      <c r="AE248" t="s">
        <v>44</v>
      </c>
    </row>
    <row r="249" spans="1:31" x14ac:dyDescent="0.25">
      <c r="A249" t="s">
        <v>721</v>
      </c>
      <c r="B249" t="s">
        <v>33</v>
      </c>
      <c r="C249" t="s">
        <v>266</v>
      </c>
      <c r="D249" t="s">
        <v>722</v>
      </c>
      <c r="E249" t="s">
        <v>36</v>
      </c>
      <c r="F249" t="s">
        <v>723</v>
      </c>
      <c r="G249" s="3">
        <v>3579.81</v>
      </c>
      <c r="H249" t="s">
        <v>724</v>
      </c>
      <c r="I249" t="s">
        <v>725</v>
      </c>
      <c r="J249" s="3">
        <v>3579.81</v>
      </c>
      <c r="K249" s="2">
        <v>45217</v>
      </c>
      <c r="L249" s="2">
        <v>45212</v>
      </c>
      <c r="M249" t="s">
        <v>47</v>
      </c>
      <c r="N249" t="s">
        <v>41</v>
      </c>
      <c r="O249" t="s">
        <v>42</v>
      </c>
      <c r="P249" t="s">
        <v>65</v>
      </c>
      <c r="Q249" s="2">
        <v>45239</v>
      </c>
      <c r="R249" t="s">
        <v>726</v>
      </c>
      <c r="T249" t="s">
        <v>727</v>
      </c>
      <c r="V249" t="s">
        <v>43</v>
      </c>
      <c r="W249" t="s">
        <v>43</v>
      </c>
      <c r="X249" t="s">
        <v>44</v>
      </c>
      <c r="Z249" t="s">
        <v>44</v>
      </c>
      <c r="AC249" t="s">
        <v>57</v>
      </c>
      <c r="AD249" t="s">
        <v>44</v>
      </c>
      <c r="AE249" t="s">
        <v>44</v>
      </c>
    </row>
    <row r="250" spans="1:31" x14ac:dyDescent="0.25">
      <c r="A250" t="s">
        <v>839</v>
      </c>
      <c r="B250" t="s">
        <v>33</v>
      </c>
      <c r="C250" t="s">
        <v>34</v>
      </c>
      <c r="D250" t="s">
        <v>840</v>
      </c>
      <c r="E250" t="s">
        <v>36</v>
      </c>
      <c r="F250" t="s">
        <v>841</v>
      </c>
      <c r="G250" s="3">
        <v>55200</v>
      </c>
      <c r="H250" t="s">
        <v>724</v>
      </c>
      <c r="I250" t="s">
        <v>842</v>
      </c>
      <c r="J250" s="3">
        <v>55200</v>
      </c>
      <c r="K250" s="2">
        <v>44894</v>
      </c>
      <c r="L250" s="2">
        <v>44893</v>
      </c>
      <c r="M250" t="s">
        <v>844</v>
      </c>
      <c r="N250" t="s">
        <v>41</v>
      </c>
      <c r="O250" t="s">
        <v>239</v>
      </c>
      <c r="P250" t="s">
        <v>65</v>
      </c>
      <c r="Q250" s="2">
        <v>45036</v>
      </c>
      <c r="R250" t="s">
        <v>843</v>
      </c>
      <c r="V250" t="s">
        <v>43</v>
      </c>
      <c r="W250" t="s">
        <v>43</v>
      </c>
      <c r="X250" t="s">
        <v>44</v>
      </c>
      <c r="Z250" t="s">
        <v>44</v>
      </c>
      <c r="AC250" t="s">
        <v>57</v>
      </c>
      <c r="AD250" t="s">
        <v>176</v>
      </c>
      <c r="AE250" t="s">
        <v>44</v>
      </c>
    </row>
    <row r="251" spans="1:31" x14ac:dyDescent="0.25">
      <c r="A251" t="s">
        <v>874</v>
      </c>
      <c r="B251" t="s">
        <v>33</v>
      </c>
      <c r="C251" t="s">
        <v>266</v>
      </c>
      <c r="D251" t="s">
        <v>427</v>
      </c>
      <c r="E251" t="s">
        <v>36</v>
      </c>
      <c r="F251" t="s">
        <v>428</v>
      </c>
      <c r="G251" s="3">
        <v>8500</v>
      </c>
      <c r="H251" t="s">
        <v>724</v>
      </c>
      <c r="I251" t="s">
        <v>875</v>
      </c>
      <c r="J251" s="3">
        <v>8500</v>
      </c>
      <c r="K251" s="2">
        <v>44820</v>
      </c>
      <c r="L251" s="2">
        <v>44813</v>
      </c>
      <c r="M251" t="s">
        <v>424</v>
      </c>
      <c r="N251" t="s">
        <v>41</v>
      </c>
      <c r="O251" t="s">
        <v>347</v>
      </c>
      <c r="P251" t="s">
        <v>65</v>
      </c>
      <c r="Q251" s="2">
        <v>44833</v>
      </c>
      <c r="R251" t="s">
        <v>876</v>
      </c>
      <c r="S251" t="s">
        <v>877</v>
      </c>
      <c r="V251" t="s">
        <v>43</v>
      </c>
      <c r="W251" t="s">
        <v>43</v>
      </c>
      <c r="X251" t="s">
        <v>44</v>
      </c>
      <c r="Z251" t="s">
        <v>44</v>
      </c>
      <c r="AC251" t="s">
        <v>57</v>
      </c>
      <c r="AD251" t="s">
        <v>176</v>
      </c>
      <c r="AE251" t="s">
        <v>44</v>
      </c>
    </row>
    <row r="252" spans="1:31" x14ac:dyDescent="0.25">
      <c r="A252" t="s">
        <v>878</v>
      </c>
      <c r="B252" t="s">
        <v>67</v>
      </c>
      <c r="C252" t="s">
        <v>34</v>
      </c>
      <c r="D252" t="s">
        <v>840</v>
      </c>
      <c r="E252" t="s">
        <v>36</v>
      </c>
      <c r="F252" t="s">
        <v>841</v>
      </c>
      <c r="G252" s="3">
        <v>55200</v>
      </c>
      <c r="H252" t="s">
        <v>724</v>
      </c>
      <c r="I252" t="s">
        <v>842</v>
      </c>
      <c r="J252" s="3">
        <v>55200</v>
      </c>
      <c r="K252" s="2">
        <v>44818</v>
      </c>
      <c r="L252" s="2">
        <v>44817</v>
      </c>
      <c r="M252" t="s">
        <v>79</v>
      </c>
      <c r="N252" t="s">
        <v>41</v>
      </c>
      <c r="O252" t="s">
        <v>71</v>
      </c>
      <c r="P252" t="s">
        <v>65</v>
      </c>
      <c r="Q252" s="2">
        <v>44883</v>
      </c>
      <c r="R252" t="s">
        <v>879</v>
      </c>
      <c r="T252" t="s">
        <v>880</v>
      </c>
      <c r="V252" t="s">
        <v>43</v>
      </c>
      <c r="W252" t="s">
        <v>43</v>
      </c>
      <c r="X252" t="s">
        <v>44</v>
      </c>
      <c r="Z252" t="s">
        <v>44</v>
      </c>
      <c r="AC252" t="s">
        <v>57</v>
      </c>
      <c r="AD252" t="s">
        <v>44</v>
      </c>
      <c r="AE252" t="s">
        <v>44</v>
      </c>
    </row>
    <row r="253" spans="1:31" x14ac:dyDescent="0.25">
      <c r="A253" t="s">
        <v>803</v>
      </c>
      <c r="B253" t="s">
        <v>33</v>
      </c>
      <c r="C253" t="s">
        <v>34</v>
      </c>
      <c r="D253" t="s">
        <v>390</v>
      </c>
      <c r="E253" t="s">
        <v>36</v>
      </c>
      <c r="F253" t="s">
        <v>760</v>
      </c>
      <c r="G253" s="3">
        <v>18621</v>
      </c>
      <c r="H253" t="s">
        <v>804</v>
      </c>
      <c r="I253" t="s">
        <v>805</v>
      </c>
      <c r="J253" s="3">
        <v>18621</v>
      </c>
      <c r="K253" s="2">
        <v>45035</v>
      </c>
      <c r="L253" s="2">
        <v>45008</v>
      </c>
      <c r="M253" t="s">
        <v>143</v>
      </c>
      <c r="N253" t="s">
        <v>605</v>
      </c>
      <c r="O253" t="s">
        <v>42</v>
      </c>
      <c r="P253" t="s">
        <v>65</v>
      </c>
      <c r="Q253" s="2">
        <v>45240</v>
      </c>
      <c r="R253" t="s">
        <v>806</v>
      </c>
      <c r="T253" t="s">
        <v>807</v>
      </c>
      <c r="V253" t="s">
        <v>43</v>
      </c>
      <c r="W253" t="s">
        <v>43</v>
      </c>
      <c r="X253" t="s">
        <v>44</v>
      </c>
      <c r="Y253" t="s">
        <v>808</v>
      </c>
      <c r="Z253" t="s">
        <v>44</v>
      </c>
      <c r="AC253" t="s">
        <v>45</v>
      </c>
      <c r="AD253" t="s">
        <v>44</v>
      </c>
      <c r="AE253" t="s">
        <v>44</v>
      </c>
    </row>
    <row r="254" spans="1:31" x14ac:dyDescent="0.25">
      <c r="A254" t="s">
        <v>963</v>
      </c>
      <c r="B254" t="s">
        <v>33</v>
      </c>
      <c r="C254" t="s">
        <v>964</v>
      </c>
      <c r="D254" t="s">
        <v>390</v>
      </c>
      <c r="E254" t="s">
        <v>36</v>
      </c>
      <c r="F254" t="s">
        <v>760</v>
      </c>
      <c r="G254" s="3">
        <v>1210.5</v>
      </c>
      <c r="H254" t="s">
        <v>804</v>
      </c>
      <c r="I254" t="s">
        <v>805</v>
      </c>
      <c r="J254" s="3">
        <v>1210.5</v>
      </c>
      <c r="K254" s="2">
        <v>44637</v>
      </c>
      <c r="L254" s="2">
        <v>44637</v>
      </c>
      <c r="M254" t="s">
        <v>965</v>
      </c>
      <c r="N254" t="s">
        <v>605</v>
      </c>
      <c r="O254" t="s">
        <v>42</v>
      </c>
      <c r="P254" t="s">
        <v>65</v>
      </c>
      <c r="Q254" s="2">
        <v>44754</v>
      </c>
      <c r="R254" t="s">
        <v>966</v>
      </c>
      <c r="V254" t="s">
        <v>43</v>
      </c>
      <c r="W254" t="s">
        <v>43</v>
      </c>
      <c r="X254" t="s">
        <v>44</v>
      </c>
      <c r="Y254" t="s">
        <v>967</v>
      </c>
      <c r="Z254" t="s">
        <v>44</v>
      </c>
      <c r="AC254" t="s">
        <v>45</v>
      </c>
      <c r="AD254" t="s">
        <v>44</v>
      </c>
      <c r="AE254" t="s">
        <v>44</v>
      </c>
    </row>
    <row r="255" spans="1:31" x14ac:dyDescent="0.25">
      <c r="A255" t="s">
        <v>1006</v>
      </c>
      <c r="B255" t="s">
        <v>33</v>
      </c>
      <c r="C255" t="s">
        <v>266</v>
      </c>
      <c r="D255" t="s">
        <v>427</v>
      </c>
      <c r="E255" t="s">
        <v>36</v>
      </c>
      <c r="F255" t="s">
        <v>1007</v>
      </c>
      <c r="G255" s="3">
        <v>1075</v>
      </c>
      <c r="H255" t="s">
        <v>804</v>
      </c>
      <c r="I255" t="s">
        <v>1008</v>
      </c>
      <c r="J255" s="3">
        <v>1075</v>
      </c>
      <c r="K255" s="2">
        <v>44414</v>
      </c>
      <c r="L255" s="2">
        <v>44358</v>
      </c>
      <c r="M255" t="s">
        <v>169</v>
      </c>
      <c r="N255" t="s">
        <v>912</v>
      </c>
      <c r="O255" t="s">
        <v>1010</v>
      </c>
      <c r="P255" t="s">
        <v>65</v>
      </c>
      <c r="Q255" s="2">
        <v>44368</v>
      </c>
      <c r="R255" t="s">
        <v>1009</v>
      </c>
      <c r="V255" t="s">
        <v>43</v>
      </c>
      <c r="W255" t="s">
        <v>43</v>
      </c>
      <c r="X255" t="s">
        <v>44</v>
      </c>
      <c r="Z255" t="s">
        <v>44</v>
      </c>
      <c r="AC255" t="s">
        <v>45</v>
      </c>
      <c r="AD255" t="s">
        <v>176</v>
      </c>
      <c r="AE255" t="s">
        <v>44</v>
      </c>
    </row>
    <row r="256" spans="1:31" x14ac:dyDescent="0.25">
      <c r="A256" t="s">
        <v>400</v>
      </c>
      <c r="B256" t="s">
        <v>33</v>
      </c>
      <c r="C256" t="s">
        <v>34</v>
      </c>
      <c r="D256" t="s">
        <v>35</v>
      </c>
      <c r="E256" t="s">
        <v>36</v>
      </c>
      <c r="F256" t="s">
        <v>37</v>
      </c>
      <c r="G256" s="3">
        <v>9642.5</v>
      </c>
      <c r="H256" t="s">
        <v>392</v>
      </c>
      <c r="I256" t="s">
        <v>136</v>
      </c>
      <c r="J256" s="3">
        <v>9642.5</v>
      </c>
      <c r="K256" s="2">
        <v>45636</v>
      </c>
      <c r="L256" s="2">
        <v>45632</v>
      </c>
      <c r="M256" t="s">
        <v>40</v>
      </c>
      <c r="N256" t="s">
        <v>41</v>
      </c>
      <c r="O256" t="s">
        <v>42</v>
      </c>
      <c r="V256" t="s">
        <v>43</v>
      </c>
      <c r="W256" t="s">
        <v>43</v>
      </c>
      <c r="X256" t="s">
        <v>44</v>
      </c>
      <c r="Z256" t="s">
        <v>44</v>
      </c>
      <c r="AC256" t="s">
        <v>45</v>
      </c>
      <c r="AD256" t="s">
        <v>44</v>
      </c>
      <c r="AE256" t="s">
        <v>44</v>
      </c>
    </row>
    <row r="257" spans="1:31" x14ac:dyDescent="0.25">
      <c r="A257" t="s">
        <v>913</v>
      </c>
      <c r="B257" t="s">
        <v>33</v>
      </c>
      <c r="C257" t="s">
        <v>34</v>
      </c>
      <c r="D257" t="s">
        <v>35</v>
      </c>
      <c r="E257" t="s">
        <v>36</v>
      </c>
      <c r="F257" t="s">
        <v>914</v>
      </c>
      <c r="G257" s="3">
        <v>9015.25</v>
      </c>
      <c r="H257" t="s">
        <v>392</v>
      </c>
      <c r="I257" t="s">
        <v>136</v>
      </c>
      <c r="J257" s="3">
        <v>9015.25</v>
      </c>
      <c r="K257" s="2">
        <v>44740</v>
      </c>
      <c r="L257" s="2">
        <v>44714</v>
      </c>
      <c r="M257" t="s">
        <v>915</v>
      </c>
      <c r="N257" t="s">
        <v>41</v>
      </c>
      <c r="O257" t="s">
        <v>42</v>
      </c>
      <c r="V257" t="s">
        <v>43</v>
      </c>
      <c r="W257" t="s">
        <v>43</v>
      </c>
      <c r="X257" t="s">
        <v>44</v>
      </c>
      <c r="Y257" t="s">
        <v>916</v>
      </c>
      <c r="Z257" t="s">
        <v>44</v>
      </c>
      <c r="AC257" t="s">
        <v>57</v>
      </c>
      <c r="AD257" t="s">
        <v>44</v>
      </c>
      <c r="AE257" t="s">
        <v>44</v>
      </c>
    </row>
    <row r="258" spans="1:31" x14ac:dyDescent="0.25">
      <c r="A258" t="s">
        <v>976</v>
      </c>
      <c r="B258" t="s">
        <v>33</v>
      </c>
      <c r="C258" t="s">
        <v>34</v>
      </c>
      <c r="D258" t="s">
        <v>977</v>
      </c>
      <c r="E258" t="s">
        <v>36</v>
      </c>
      <c r="F258" t="s">
        <v>978</v>
      </c>
      <c r="G258" s="3">
        <v>29969.8</v>
      </c>
      <c r="H258" t="s">
        <v>392</v>
      </c>
      <c r="I258" t="s">
        <v>281</v>
      </c>
      <c r="J258" s="3">
        <v>29969.8</v>
      </c>
      <c r="K258" s="2">
        <v>44526</v>
      </c>
      <c r="L258" s="2">
        <v>44397</v>
      </c>
      <c r="M258" t="s">
        <v>341</v>
      </c>
      <c r="N258" t="s">
        <v>80</v>
      </c>
      <c r="O258" t="s">
        <v>579</v>
      </c>
      <c r="V258" t="s">
        <v>43</v>
      </c>
      <c r="W258" t="s">
        <v>43</v>
      </c>
      <c r="X258" t="s">
        <v>44</v>
      </c>
      <c r="Z258" t="s">
        <v>44</v>
      </c>
      <c r="AC258" t="s">
        <v>45</v>
      </c>
      <c r="AD258" t="s">
        <v>44</v>
      </c>
      <c r="AE258" t="s">
        <v>44</v>
      </c>
    </row>
    <row r="259" spans="1:31" x14ac:dyDescent="0.25">
      <c r="A259" t="s">
        <v>304</v>
      </c>
      <c r="B259" t="s">
        <v>33</v>
      </c>
      <c r="C259" t="s">
        <v>34</v>
      </c>
      <c r="D259" t="s">
        <v>187</v>
      </c>
      <c r="E259" t="s">
        <v>36</v>
      </c>
      <c r="F259" t="s">
        <v>188</v>
      </c>
      <c r="G259" t="s">
        <v>305</v>
      </c>
      <c r="H259" t="s">
        <v>112</v>
      </c>
      <c r="I259" t="s">
        <v>306</v>
      </c>
      <c r="J259" s="3">
        <v>5880</v>
      </c>
      <c r="K259" s="2">
        <v>44515</v>
      </c>
      <c r="L259" s="2">
        <v>44512</v>
      </c>
      <c r="M259" t="s">
        <v>86</v>
      </c>
      <c r="N259" t="s">
        <v>41</v>
      </c>
      <c r="O259" t="s">
        <v>42</v>
      </c>
      <c r="P259" t="s">
        <v>65</v>
      </c>
      <c r="Q259" s="2">
        <v>44522</v>
      </c>
      <c r="R259" t="s">
        <v>307</v>
      </c>
      <c r="V259" t="s">
        <v>43</v>
      </c>
      <c r="W259" t="s">
        <v>43</v>
      </c>
      <c r="X259" t="s">
        <v>44</v>
      </c>
      <c r="Z259" t="s">
        <v>44</v>
      </c>
      <c r="AC259" t="s">
        <v>45</v>
      </c>
      <c r="AD259" t="s">
        <v>44</v>
      </c>
      <c r="AE259" t="s">
        <v>44</v>
      </c>
    </row>
    <row r="260" spans="1:31" x14ac:dyDescent="0.25">
      <c r="A260" t="s">
        <v>186</v>
      </c>
      <c r="B260" t="s">
        <v>33</v>
      </c>
      <c r="C260" t="s">
        <v>34</v>
      </c>
      <c r="D260" t="s">
        <v>187</v>
      </c>
      <c r="E260" t="s">
        <v>36</v>
      </c>
      <c r="F260" t="s">
        <v>188</v>
      </c>
      <c r="G260" t="s">
        <v>189</v>
      </c>
      <c r="H260" t="s">
        <v>112</v>
      </c>
      <c r="I260" t="s">
        <v>39</v>
      </c>
      <c r="J260" s="3">
        <v>8280</v>
      </c>
      <c r="K260" s="2">
        <v>45124</v>
      </c>
      <c r="L260" s="2">
        <v>45114</v>
      </c>
      <c r="M260" t="s">
        <v>190</v>
      </c>
      <c r="N260" t="s">
        <v>41</v>
      </c>
      <c r="O260" t="s">
        <v>42</v>
      </c>
      <c r="V260" t="s">
        <v>43</v>
      </c>
      <c r="W260" t="s">
        <v>43</v>
      </c>
      <c r="X260" t="s">
        <v>44</v>
      </c>
      <c r="Z260" t="s">
        <v>44</v>
      </c>
      <c r="AC260" t="s">
        <v>45</v>
      </c>
      <c r="AD260" t="s">
        <v>44</v>
      </c>
      <c r="AE260" t="s">
        <v>44</v>
      </c>
    </row>
    <row r="261" spans="1:31" x14ac:dyDescent="0.25">
      <c r="A261" t="s">
        <v>186</v>
      </c>
      <c r="B261" t="s">
        <v>33</v>
      </c>
      <c r="C261" t="s">
        <v>34</v>
      </c>
      <c r="D261" t="s">
        <v>187</v>
      </c>
      <c r="E261" t="s">
        <v>36</v>
      </c>
      <c r="F261" t="s">
        <v>188</v>
      </c>
      <c r="G261" t="s">
        <v>200</v>
      </c>
      <c r="H261" t="s">
        <v>112</v>
      </c>
      <c r="I261" t="s">
        <v>39</v>
      </c>
      <c r="J261" s="3">
        <v>5000</v>
      </c>
      <c r="K261" s="2">
        <v>45026</v>
      </c>
      <c r="L261" s="2">
        <v>45001</v>
      </c>
      <c r="M261" t="s">
        <v>190</v>
      </c>
      <c r="N261" t="s">
        <v>41</v>
      </c>
      <c r="O261" t="s">
        <v>42</v>
      </c>
      <c r="V261" t="s">
        <v>43</v>
      </c>
      <c r="W261" t="s">
        <v>43</v>
      </c>
      <c r="X261" t="s">
        <v>44</v>
      </c>
      <c r="Z261" t="s">
        <v>44</v>
      </c>
      <c r="AC261" t="s">
        <v>45</v>
      </c>
      <c r="AD261" t="s">
        <v>44</v>
      </c>
      <c r="AE261" t="s">
        <v>44</v>
      </c>
    </row>
    <row r="262" spans="1:31" x14ac:dyDescent="0.25">
      <c r="A262" t="s">
        <v>186</v>
      </c>
      <c r="B262" t="s">
        <v>33</v>
      </c>
      <c r="C262" t="s">
        <v>34</v>
      </c>
      <c r="D262" t="s">
        <v>187</v>
      </c>
      <c r="E262" t="s">
        <v>36</v>
      </c>
      <c r="F262" t="s">
        <v>188</v>
      </c>
      <c r="G262" t="s">
        <v>204</v>
      </c>
      <c r="H262" t="s">
        <v>112</v>
      </c>
      <c r="I262" t="s">
        <v>205</v>
      </c>
      <c r="J262" s="3">
        <v>26545</v>
      </c>
      <c r="K262" s="2">
        <v>44950</v>
      </c>
      <c r="L262" s="2">
        <v>44944</v>
      </c>
      <c r="M262" t="s">
        <v>190</v>
      </c>
      <c r="N262" t="s">
        <v>41</v>
      </c>
      <c r="O262" t="s">
        <v>42</v>
      </c>
      <c r="V262" t="s">
        <v>43</v>
      </c>
      <c r="W262" t="s">
        <v>43</v>
      </c>
      <c r="X262" t="s">
        <v>44</v>
      </c>
      <c r="Z262" t="s">
        <v>44</v>
      </c>
      <c r="AC262" t="s">
        <v>45</v>
      </c>
      <c r="AD262" t="s">
        <v>44</v>
      </c>
      <c r="AE262" t="s">
        <v>44</v>
      </c>
    </row>
    <row r="263" spans="1:31" x14ac:dyDescent="0.25">
      <c r="A263" t="s">
        <v>186</v>
      </c>
      <c r="B263" t="s">
        <v>33</v>
      </c>
      <c r="C263" t="s">
        <v>34</v>
      </c>
      <c r="D263" t="s">
        <v>187</v>
      </c>
      <c r="E263" t="s">
        <v>36</v>
      </c>
      <c r="F263" t="s">
        <v>188</v>
      </c>
      <c r="G263" t="s">
        <v>217</v>
      </c>
      <c r="H263" t="s">
        <v>112</v>
      </c>
      <c r="I263" t="s">
        <v>205</v>
      </c>
      <c r="J263" s="3">
        <v>11230</v>
      </c>
      <c r="K263" s="2">
        <v>44921</v>
      </c>
      <c r="L263" s="2">
        <v>44915</v>
      </c>
      <c r="M263" t="s">
        <v>40</v>
      </c>
      <c r="N263" t="s">
        <v>41</v>
      </c>
      <c r="O263" t="s">
        <v>42</v>
      </c>
      <c r="P263" t="s">
        <v>65</v>
      </c>
      <c r="Q263" s="2">
        <v>44921</v>
      </c>
      <c r="R263" t="s">
        <v>218</v>
      </c>
      <c r="V263" t="s">
        <v>43</v>
      </c>
      <c r="W263" t="s">
        <v>43</v>
      </c>
      <c r="X263" t="s">
        <v>44</v>
      </c>
      <c r="Z263" t="s">
        <v>44</v>
      </c>
      <c r="AC263" t="s">
        <v>45</v>
      </c>
      <c r="AD263" t="s">
        <v>44</v>
      </c>
      <c r="AE263" t="s">
        <v>44</v>
      </c>
    </row>
    <row r="264" spans="1:31" x14ac:dyDescent="0.25">
      <c r="A264" t="s">
        <v>194</v>
      </c>
      <c r="B264" t="s">
        <v>33</v>
      </c>
      <c r="C264" t="s">
        <v>34</v>
      </c>
      <c r="D264" t="s">
        <v>187</v>
      </c>
      <c r="E264" t="s">
        <v>36</v>
      </c>
      <c r="F264" t="s">
        <v>188</v>
      </c>
      <c r="G264" t="s">
        <v>195</v>
      </c>
      <c r="H264" t="s">
        <v>112</v>
      </c>
      <c r="I264" t="s">
        <v>39</v>
      </c>
      <c r="J264" s="3">
        <v>18320</v>
      </c>
      <c r="K264" s="2">
        <v>45065</v>
      </c>
      <c r="L264" s="2">
        <v>45058</v>
      </c>
      <c r="M264" t="s">
        <v>190</v>
      </c>
      <c r="N264" t="s">
        <v>41</v>
      </c>
      <c r="O264" t="s">
        <v>42</v>
      </c>
      <c r="V264" t="s">
        <v>43</v>
      </c>
      <c r="W264" t="s">
        <v>43</v>
      </c>
      <c r="X264" t="s">
        <v>44</v>
      </c>
      <c r="Z264" t="s">
        <v>44</v>
      </c>
      <c r="AC264" t="s">
        <v>45</v>
      </c>
      <c r="AD264" t="s">
        <v>44</v>
      </c>
      <c r="AE264" t="s">
        <v>44</v>
      </c>
    </row>
    <row r="265" spans="1:31" x14ac:dyDescent="0.25">
      <c r="A265" t="s">
        <v>194</v>
      </c>
      <c r="B265" t="s">
        <v>33</v>
      </c>
      <c r="C265" t="s">
        <v>34</v>
      </c>
      <c r="D265" t="s">
        <v>187</v>
      </c>
      <c r="E265" t="s">
        <v>36</v>
      </c>
      <c r="F265" t="s">
        <v>188</v>
      </c>
      <c r="G265" t="s">
        <v>203</v>
      </c>
      <c r="H265" t="s">
        <v>112</v>
      </c>
      <c r="I265" t="s">
        <v>39</v>
      </c>
      <c r="J265" s="3">
        <v>9470</v>
      </c>
      <c r="K265" s="2">
        <v>44980</v>
      </c>
      <c r="L265" s="2">
        <v>44971</v>
      </c>
      <c r="M265" t="s">
        <v>190</v>
      </c>
      <c r="N265" t="s">
        <v>41</v>
      </c>
      <c r="O265" t="s">
        <v>42</v>
      </c>
      <c r="V265" t="s">
        <v>43</v>
      </c>
      <c r="W265" t="s">
        <v>43</v>
      </c>
      <c r="X265" t="s">
        <v>44</v>
      </c>
      <c r="Z265" t="s">
        <v>44</v>
      </c>
      <c r="AC265" t="s">
        <v>45</v>
      </c>
      <c r="AD265" t="s">
        <v>44</v>
      </c>
      <c r="AE265" t="s">
        <v>44</v>
      </c>
    </row>
    <row r="266" spans="1:31" x14ac:dyDescent="0.25">
      <c r="A266" t="s">
        <v>194</v>
      </c>
      <c r="B266" t="s">
        <v>33</v>
      </c>
      <c r="C266" t="s">
        <v>34</v>
      </c>
      <c r="D266" t="s">
        <v>187</v>
      </c>
      <c r="E266" t="s">
        <v>36</v>
      </c>
      <c r="F266" t="s">
        <v>188</v>
      </c>
      <c r="G266" t="s">
        <v>264</v>
      </c>
      <c r="H266" t="s">
        <v>112</v>
      </c>
      <c r="I266" t="s">
        <v>205</v>
      </c>
      <c r="J266" s="3">
        <v>13420</v>
      </c>
      <c r="K266" s="2">
        <v>44649</v>
      </c>
      <c r="L266" s="2">
        <v>44644</v>
      </c>
      <c r="M266" t="s">
        <v>40</v>
      </c>
      <c r="N266" t="s">
        <v>41</v>
      </c>
      <c r="O266" t="s">
        <v>42</v>
      </c>
      <c r="P266" t="s">
        <v>65</v>
      </c>
      <c r="Q266" s="2">
        <v>44651</v>
      </c>
      <c r="R266" t="s">
        <v>265</v>
      </c>
      <c r="V266" t="s">
        <v>43</v>
      </c>
      <c r="W266" t="s">
        <v>43</v>
      </c>
      <c r="X266" t="s">
        <v>44</v>
      </c>
      <c r="Z266" t="s">
        <v>44</v>
      </c>
      <c r="AC266" t="s">
        <v>45</v>
      </c>
      <c r="AD266" t="s">
        <v>44</v>
      </c>
      <c r="AE266" t="s">
        <v>44</v>
      </c>
    </row>
    <row r="267" spans="1:31" x14ac:dyDescent="0.25">
      <c r="A267" t="s">
        <v>194</v>
      </c>
      <c r="B267" t="s">
        <v>33</v>
      </c>
      <c r="C267" t="s">
        <v>34</v>
      </c>
      <c r="D267" t="s">
        <v>187</v>
      </c>
      <c r="E267" t="s">
        <v>36</v>
      </c>
      <c r="F267" t="s">
        <v>188</v>
      </c>
      <c r="G267" t="s">
        <v>273</v>
      </c>
      <c r="H267" t="s">
        <v>112</v>
      </c>
      <c r="I267" t="s">
        <v>269</v>
      </c>
      <c r="J267" s="3">
        <v>6060</v>
      </c>
      <c r="K267" s="2">
        <v>44596</v>
      </c>
      <c r="L267" s="2">
        <v>44590</v>
      </c>
      <c r="M267" t="s">
        <v>40</v>
      </c>
      <c r="N267" t="s">
        <v>41</v>
      </c>
      <c r="O267" t="s">
        <v>42</v>
      </c>
      <c r="P267" t="s">
        <v>65</v>
      </c>
      <c r="Q267" s="2">
        <v>44592</v>
      </c>
      <c r="R267" t="s">
        <v>274</v>
      </c>
      <c r="V267" t="s">
        <v>43</v>
      </c>
      <c r="W267" t="s">
        <v>43</v>
      </c>
      <c r="X267" t="s">
        <v>44</v>
      </c>
      <c r="Z267" t="s">
        <v>44</v>
      </c>
      <c r="AC267" t="s">
        <v>45</v>
      </c>
      <c r="AD267" t="s">
        <v>44</v>
      </c>
      <c r="AE267" t="s">
        <v>44</v>
      </c>
    </row>
    <row r="268" spans="1:31" x14ac:dyDescent="0.25">
      <c r="A268" t="s">
        <v>194</v>
      </c>
      <c r="B268" t="s">
        <v>33</v>
      </c>
      <c r="C268" t="s">
        <v>34</v>
      </c>
      <c r="D268" t="s">
        <v>187</v>
      </c>
      <c r="E268" t="s">
        <v>36</v>
      </c>
      <c r="F268" t="s">
        <v>188</v>
      </c>
      <c r="G268" t="s">
        <v>287</v>
      </c>
      <c r="H268" t="s">
        <v>112</v>
      </c>
      <c r="I268" t="s">
        <v>39</v>
      </c>
      <c r="J268" s="3">
        <v>10040</v>
      </c>
      <c r="K268" s="2">
        <v>44552</v>
      </c>
      <c r="L268" s="2">
        <v>44545</v>
      </c>
      <c r="M268" t="s">
        <v>40</v>
      </c>
      <c r="N268" t="s">
        <v>41</v>
      </c>
      <c r="O268" t="s">
        <v>42</v>
      </c>
      <c r="P268" t="s">
        <v>65</v>
      </c>
      <c r="Q268" s="2">
        <v>44926</v>
      </c>
      <c r="R268" t="s">
        <v>288</v>
      </c>
      <c r="V268" t="s">
        <v>43</v>
      </c>
      <c r="W268" t="s">
        <v>43</v>
      </c>
      <c r="X268" t="s">
        <v>44</v>
      </c>
      <c r="Z268" t="s">
        <v>44</v>
      </c>
      <c r="AC268" t="s">
        <v>45</v>
      </c>
      <c r="AD268" t="s">
        <v>44</v>
      </c>
      <c r="AE268" t="s">
        <v>44</v>
      </c>
    </row>
    <row r="269" spans="1:31" x14ac:dyDescent="0.25">
      <c r="A269" t="s">
        <v>194</v>
      </c>
      <c r="B269" t="s">
        <v>33</v>
      </c>
      <c r="C269" t="s">
        <v>34</v>
      </c>
      <c r="D269" t="s">
        <v>187</v>
      </c>
      <c r="E269" t="s">
        <v>36</v>
      </c>
      <c r="F269" t="s">
        <v>188</v>
      </c>
      <c r="G269" t="s">
        <v>308</v>
      </c>
      <c r="H269" t="s">
        <v>112</v>
      </c>
      <c r="I269" t="s">
        <v>309</v>
      </c>
      <c r="J269" s="3">
        <v>12136</v>
      </c>
      <c r="K269" s="2">
        <v>44488</v>
      </c>
      <c r="L269" s="2">
        <v>44482</v>
      </c>
      <c r="M269" t="s">
        <v>40</v>
      </c>
      <c r="N269" t="s">
        <v>41</v>
      </c>
      <c r="O269" t="s">
        <v>42</v>
      </c>
      <c r="P269" t="s">
        <v>65</v>
      </c>
      <c r="Q269" s="2">
        <v>44553</v>
      </c>
      <c r="R269" t="s">
        <v>310</v>
      </c>
      <c r="V269" t="s">
        <v>43</v>
      </c>
      <c r="W269" t="s">
        <v>43</v>
      </c>
      <c r="X269" t="s">
        <v>44</v>
      </c>
      <c r="Z269" t="s">
        <v>44</v>
      </c>
      <c r="AC269" t="s">
        <v>45</v>
      </c>
      <c r="AD269" t="s">
        <v>44</v>
      </c>
      <c r="AE269" t="s">
        <v>44</v>
      </c>
    </row>
    <row r="270" spans="1:31" x14ac:dyDescent="0.25">
      <c r="A270" t="s">
        <v>244</v>
      </c>
      <c r="B270" t="s">
        <v>33</v>
      </c>
      <c r="C270" t="s">
        <v>34</v>
      </c>
      <c r="D270" t="s">
        <v>187</v>
      </c>
      <c r="E270" t="s">
        <v>36</v>
      </c>
      <c r="F270" t="s">
        <v>188</v>
      </c>
      <c r="G270" t="s">
        <v>245</v>
      </c>
      <c r="H270" t="s">
        <v>112</v>
      </c>
      <c r="I270" t="s">
        <v>205</v>
      </c>
      <c r="J270" s="3">
        <v>7820</v>
      </c>
      <c r="K270" s="2">
        <v>44830</v>
      </c>
      <c r="L270" s="2">
        <v>44826</v>
      </c>
      <c r="M270" t="s">
        <v>40</v>
      </c>
      <c r="N270" t="s">
        <v>41</v>
      </c>
      <c r="O270" t="s">
        <v>42</v>
      </c>
      <c r="P270" t="s">
        <v>65</v>
      </c>
      <c r="Q270" s="2">
        <v>44832</v>
      </c>
      <c r="R270" t="s">
        <v>246</v>
      </c>
      <c r="V270" t="s">
        <v>43</v>
      </c>
      <c r="W270" t="s">
        <v>43</v>
      </c>
      <c r="X270" t="s">
        <v>44</v>
      </c>
      <c r="Z270" t="s">
        <v>44</v>
      </c>
      <c r="AC270" t="s">
        <v>45</v>
      </c>
      <c r="AD270" t="s">
        <v>44</v>
      </c>
      <c r="AE270" t="s">
        <v>44</v>
      </c>
    </row>
    <row r="271" spans="1:31" x14ac:dyDescent="0.25">
      <c r="A271" t="s">
        <v>201</v>
      </c>
      <c r="B271" t="s">
        <v>33</v>
      </c>
      <c r="C271" t="s">
        <v>34</v>
      </c>
      <c r="D271" t="s">
        <v>187</v>
      </c>
      <c r="E271" t="s">
        <v>36</v>
      </c>
      <c r="F271" t="s">
        <v>188</v>
      </c>
      <c r="G271" t="s">
        <v>202</v>
      </c>
      <c r="H271" t="s">
        <v>112</v>
      </c>
      <c r="I271" t="s">
        <v>39</v>
      </c>
      <c r="J271" s="3">
        <v>11560</v>
      </c>
      <c r="K271" s="2">
        <v>45019</v>
      </c>
      <c r="L271" s="2">
        <v>44993</v>
      </c>
      <c r="M271" t="s">
        <v>190</v>
      </c>
      <c r="N271" t="s">
        <v>41</v>
      </c>
      <c r="O271" t="s">
        <v>42</v>
      </c>
      <c r="V271" t="s">
        <v>43</v>
      </c>
      <c r="W271" t="s">
        <v>43</v>
      </c>
      <c r="X271" t="s">
        <v>44</v>
      </c>
      <c r="Z271" t="s">
        <v>44</v>
      </c>
      <c r="AC271" t="s">
        <v>45</v>
      </c>
      <c r="AD271" t="s">
        <v>44</v>
      </c>
      <c r="AE271" t="s">
        <v>44</v>
      </c>
    </row>
    <row r="272" spans="1:31" x14ac:dyDescent="0.25">
      <c r="A272" t="s">
        <v>109</v>
      </c>
      <c r="B272" t="s">
        <v>33</v>
      </c>
      <c r="C272" t="s">
        <v>34</v>
      </c>
      <c r="D272" t="s">
        <v>110</v>
      </c>
      <c r="E272" t="s">
        <v>36</v>
      </c>
      <c r="F272" t="s">
        <v>111</v>
      </c>
      <c r="G272" s="3">
        <v>19200</v>
      </c>
      <c r="H272" t="s">
        <v>112</v>
      </c>
      <c r="I272" t="s">
        <v>39</v>
      </c>
      <c r="J272" s="3">
        <v>19200</v>
      </c>
      <c r="K272" s="2">
        <v>45404</v>
      </c>
      <c r="L272" s="2">
        <v>45390</v>
      </c>
      <c r="M272" t="s">
        <v>40</v>
      </c>
      <c r="N272" t="s">
        <v>41</v>
      </c>
      <c r="O272" t="s">
        <v>42</v>
      </c>
      <c r="P272" t="s">
        <v>65</v>
      </c>
      <c r="Q272" s="2">
        <v>45412</v>
      </c>
      <c r="R272" t="s">
        <v>113</v>
      </c>
      <c r="V272" t="s">
        <v>43</v>
      </c>
      <c r="W272" t="s">
        <v>43</v>
      </c>
      <c r="X272" t="s">
        <v>44</v>
      </c>
      <c r="Z272" t="s">
        <v>44</v>
      </c>
      <c r="AC272" t="s">
        <v>45</v>
      </c>
      <c r="AD272" t="s">
        <v>44</v>
      </c>
      <c r="AE272" t="s">
        <v>44</v>
      </c>
    </row>
    <row r="273" spans="1:31" x14ac:dyDescent="0.25">
      <c r="A273" t="s">
        <v>58</v>
      </c>
      <c r="B273" t="s">
        <v>33</v>
      </c>
      <c r="C273" t="s">
        <v>34</v>
      </c>
      <c r="D273" t="s">
        <v>59</v>
      </c>
      <c r="E273" t="s">
        <v>36</v>
      </c>
      <c r="F273" t="s">
        <v>60</v>
      </c>
      <c r="G273" t="s">
        <v>61</v>
      </c>
      <c r="H273" t="s">
        <v>62</v>
      </c>
      <c r="I273" t="s">
        <v>54</v>
      </c>
      <c r="J273" s="3">
        <v>5660.4</v>
      </c>
      <c r="K273" s="2">
        <v>45577</v>
      </c>
      <c r="L273" s="2">
        <v>45572</v>
      </c>
      <c r="M273" t="s">
        <v>40</v>
      </c>
      <c r="N273" t="s">
        <v>64</v>
      </c>
      <c r="O273" t="s">
        <v>42</v>
      </c>
      <c r="P273" t="s">
        <v>65</v>
      </c>
      <c r="Q273" s="2">
        <v>45629</v>
      </c>
      <c r="R273" t="s">
        <v>63</v>
      </c>
      <c r="V273" t="s">
        <v>43</v>
      </c>
      <c r="W273" t="s">
        <v>43</v>
      </c>
      <c r="X273" t="s">
        <v>44</v>
      </c>
      <c r="Z273" t="s">
        <v>44</v>
      </c>
      <c r="AC273" t="s">
        <v>45</v>
      </c>
      <c r="AD273" t="s">
        <v>44</v>
      </c>
      <c r="AE273" t="s">
        <v>44</v>
      </c>
    </row>
    <row r="274" spans="1:31" x14ac:dyDescent="0.25">
      <c r="A274" t="s">
        <v>165</v>
      </c>
      <c r="B274" t="s">
        <v>33</v>
      </c>
      <c r="C274" t="s">
        <v>34</v>
      </c>
      <c r="D274" t="s">
        <v>59</v>
      </c>
      <c r="E274" t="s">
        <v>36</v>
      </c>
      <c r="F274" t="s">
        <v>60</v>
      </c>
      <c r="G274" t="s">
        <v>166</v>
      </c>
      <c r="H274" t="s">
        <v>62</v>
      </c>
      <c r="I274" t="s">
        <v>167</v>
      </c>
      <c r="J274" s="3">
        <v>5833.3</v>
      </c>
      <c r="K274" s="2">
        <v>45222</v>
      </c>
      <c r="L274" s="2">
        <v>45222</v>
      </c>
      <c r="M274" t="s">
        <v>169</v>
      </c>
      <c r="N274" t="s">
        <v>64</v>
      </c>
      <c r="O274" t="s">
        <v>42</v>
      </c>
      <c r="P274" t="s">
        <v>65</v>
      </c>
      <c r="Q274" s="2">
        <v>45253</v>
      </c>
      <c r="R274" t="s">
        <v>168</v>
      </c>
      <c r="V274" t="s">
        <v>43</v>
      </c>
      <c r="W274" t="s">
        <v>43</v>
      </c>
      <c r="X274" t="s">
        <v>44</v>
      </c>
      <c r="Z274" t="s">
        <v>44</v>
      </c>
      <c r="AC274" t="s">
        <v>45</v>
      </c>
      <c r="AD274" t="s">
        <v>44</v>
      </c>
      <c r="AE274" t="s">
        <v>44</v>
      </c>
    </row>
    <row r="275" spans="1:31" x14ac:dyDescent="0.25">
      <c r="A275" t="s">
        <v>240</v>
      </c>
      <c r="B275" t="s">
        <v>33</v>
      </c>
      <c r="C275" t="s">
        <v>34</v>
      </c>
      <c r="D275" t="s">
        <v>59</v>
      </c>
      <c r="E275" t="s">
        <v>36</v>
      </c>
      <c r="F275" t="s">
        <v>60</v>
      </c>
      <c r="G275" t="s">
        <v>241</v>
      </c>
      <c r="H275" t="s">
        <v>62</v>
      </c>
      <c r="I275" t="s">
        <v>242</v>
      </c>
      <c r="J275" s="3">
        <v>5622.1</v>
      </c>
      <c r="K275" s="2">
        <v>44844</v>
      </c>
      <c r="L275" s="2">
        <v>44841</v>
      </c>
      <c r="M275" t="s">
        <v>40</v>
      </c>
      <c r="N275" t="s">
        <v>64</v>
      </c>
      <c r="O275" t="s">
        <v>42</v>
      </c>
      <c r="P275" t="s">
        <v>65</v>
      </c>
      <c r="Q275" s="2">
        <v>44851</v>
      </c>
      <c r="R275" t="s">
        <v>243</v>
      </c>
      <c r="V275" t="s">
        <v>43</v>
      </c>
      <c r="W275" t="s">
        <v>43</v>
      </c>
      <c r="X275" t="s">
        <v>44</v>
      </c>
      <c r="Z275" t="s">
        <v>44</v>
      </c>
      <c r="AC275" t="s">
        <v>45</v>
      </c>
      <c r="AD275" t="s">
        <v>44</v>
      </c>
      <c r="AE275" t="s">
        <v>44</v>
      </c>
    </row>
    <row r="276" spans="1:31" x14ac:dyDescent="0.25">
      <c r="A276" t="s">
        <v>654</v>
      </c>
      <c r="B276" t="s">
        <v>33</v>
      </c>
      <c r="C276" t="s">
        <v>266</v>
      </c>
      <c r="D276" t="s">
        <v>427</v>
      </c>
      <c r="E276" t="s">
        <v>36</v>
      </c>
      <c r="F276" t="s">
        <v>428</v>
      </c>
      <c r="G276" s="3">
        <v>3000</v>
      </c>
      <c r="H276" t="s">
        <v>655</v>
      </c>
      <c r="I276" t="s">
        <v>656</v>
      </c>
      <c r="J276" s="3">
        <v>3000</v>
      </c>
      <c r="K276" s="2">
        <v>45365</v>
      </c>
      <c r="L276" s="2">
        <v>45365</v>
      </c>
      <c r="M276" t="s">
        <v>617</v>
      </c>
      <c r="N276" t="s">
        <v>137</v>
      </c>
      <c r="O276" t="s">
        <v>42</v>
      </c>
      <c r="V276" t="s">
        <v>43</v>
      </c>
      <c r="W276" t="s">
        <v>43</v>
      </c>
      <c r="X276" t="s">
        <v>44</v>
      </c>
      <c r="Z276" t="s">
        <v>44</v>
      </c>
      <c r="AC276" t="s">
        <v>45</v>
      </c>
      <c r="AD276" t="s">
        <v>44</v>
      </c>
      <c r="AE276" t="s">
        <v>44</v>
      </c>
    </row>
    <row r="277" spans="1:31" x14ac:dyDescent="0.25">
      <c r="A277" t="s">
        <v>546</v>
      </c>
      <c r="B277" t="s">
        <v>33</v>
      </c>
      <c r="C277" t="s">
        <v>34</v>
      </c>
      <c r="D277" t="s">
        <v>35</v>
      </c>
      <c r="E277" t="s">
        <v>36</v>
      </c>
      <c r="F277" t="s">
        <v>37</v>
      </c>
      <c r="G277" s="3">
        <v>7500</v>
      </c>
      <c r="H277" t="s">
        <v>547</v>
      </c>
      <c r="I277" t="s">
        <v>548</v>
      </c>
      <c r="J277" s="3">
        <v>7500</v>
      </c>
      <c r="K277" s="2">
        <v>45455</v>
      </c>
      <c r="L277" s="2">
        <v>45448</v>
      </c>
      <c r="M277" t="s">
        <v>40</v>
      </c>
      <c r="N277" t="s">
        <v>549</v>
      </c>
      <c r="O277" t="s">
        <v>42</v>
      </c>
      <c r="V277" t="s">
        <v>43</v>
      </c>
      <c r="W277" t="s">
        <v>43</v>
      </c>
      <c r="X277" t="s">
        <v>44</v>
      </c>
      <c r="Y277" t="s">
        <v>550</v>
      </c>
      <c r="Z277" t="s">
        <v>44</v>
      </c>
      <c r="AC277" t="s">
        <v>45</v>
      </c>
      <c r="AD277" t="s">
        <v>44</v>
      </c>
      <c r="AE277" t="s">
        <v>44</v>
      </c>
    </row>
    <row r="278" spans="1:31" x14ac:dyDescent="0.25">
      <c r="A278" t="s">
        <v>533</v>
      </c>
      <c r="B278" t="s">
        <v>33</v>
      </c>
      <c r="C278" t="s">
        <v>34</v>
      </c>
      <c r="D278" t="s">
        <v>151</v>
      </c>
      <c r="E278" t="s">
        <v>36</v>
      </c>
      <c r="F278" t="s">
        <v>152</v>
      </c>
      <c r="G278" s="3">
        <v>16584</v>
      </c>
      <c r="H278" t="s">
        <v>534</v>
      </c>
      <c r="I278" t="s">
        <v>535</v>
      </c>
      <c r="J278" s="3">
        <v>16584</v>
      </c>
      <c r="K278" s="2">
        <v>45460</v>
      </c>
      <c r="L278" s="2">
        <v>45455</v>
      </c>
      <c r="M278" t="s">
        <v>143</v>
      </c>
      <c r="N278" t="s">
        <v>537</v>
      </c>
      <c r="O278" t="s">
        <v>42</v>
      </c>
      <c r="P278" t="s">
        <v>65</v>
      </c>
      <c r="Q278" s="2">
        <v>45474</v>
      </c>
      <c r="R278" t="s">
        <v>536</v>
      </c>
      <c r="V278" t="s">
        <v>43</v>
      </c>
      <c r="W278" t="s">
        <v>43</v>
      </c>
      <c r="X278" t="s">
        <v>44</v>
      </c>
      <c r="Y278" t="s">
        <v>538</v>
      </c>
      <c r="Z278" t="s">
        <v>44</v>
      </c>
      <c r="AC278" t="s">
        <v>57</v>
      </c>
      <c r="AD278" t="s">
        <v>44</v>
      </c>
      <c r="AE278" t="s">
        <v>44</v>
      </c>
    </row>
    <row r="279" spans="1:31" x14ac:dyDescent="0.25">
      <c r="A279" t="s">
        <v>1024</v>
      </c>
      <c r="B279" t="s">
        <v>33</v>
      </c>
      <c r="C279" t="s">
        <v>34</v>
      </c>
      <c r="D279" t="s">
        <v>35</v>
      </c>
      <c r="E279" t="s">
        <v>36</v>
      </c>
      <c r="F279" t="s">
        <v>37</v>
      </c>
      <c r="G279" s="3">
        <v>4750</v>
      </c>
      <c r="H279" t="s">
        <v>1025</v>
      </c>
      <c r="I279" t="s">
        <v>1026</v>
      </c>
      <c r="J279" s="3">
        <v>4750</v>
      </c>
      <c r="K279" s="2">
        <v>44375</v>
      </c>
      <c r="L279" s="2">
        <v>44375</v>
      </c>
      <c r="M279" t="s">
        <v>322</v>
      </c>
      <c r="N279" t="s">
        <v>605</v>
      </c>
      <c r="O279" t="s">
        <v>42</v>
      </c>
      <c r="V279" t="s">
        <v>43</v>
      </c>
      <c r="W279" t="s">
        <v>43</v>
      </c>
      <c r="X279" t="s">
        <v>44</v>
      </c>
      <c r="Z279" t="s">
        <v>44</v>
      </c>
      <c r="AC279" t="s">
        <v>45</v>
      </c>
      <c r="AD279" t="s">
        <v>44</v>
      </c>
      <c r="AE279" t="s">
        <v>44</v>
      </c>
    </row>
    <row r="280" spans="1:31" x14ac:dyDescent="0.25">
      <c r="A280" t="s">
        <v>783</v>
      </c>
      <c r="B280" t="s">
        <v>67</v>
      </c>
      <c r="C280" t="s">
        <v>34</v>
      </c>
      <c r="D280" t="s">
        <v>35</v>
      </c>
      <c r="E280" t="s">
        <v>36</v>
      </c>
      <c r="F280" t="s">
        <v>37</v>
      </c>
      <c r="G280" s="3">
        <v>27496</v>
      </c>
      <c r="H280" t="s">
        <v>784</v>
      </c>
      <c r="I280" t="s">
        <v>389</v>
      </c>
      <c r="J280" s="3">
        <v>27496</v>
      </c>
      <c r="K280" s="2">
        <v>45063</v>
      </c>
      <c r="L280" s="2">
        <v>45063</v>
      </c>
      <c r="M280" t="s">
        <v>785</v>
      </c>
      <c r="N280" t="s">
        <v>605</v>
      </c>
      <c r="O280" t="s">
        <v>71</v>
      </c>
      <c r="V280" t="s">
        <v>43</v>
      </c>
      <c r="W280" t="s">
        <v>43</v>
      </c>
      <c r="X280" t="s">
        <v>44</v>
      </c>
      <c r="Y280" t="s">
        <v>786</v>
      </c>
      <c r="Z280" t="s">
        <v>44</v>
      </c>
      <c r="AC280" t="s">
        <v>57</v>
      </c>
      <c r="AD280" t="s">
        <v>44</v>
      </c>
      <c r="AE280" t="s">
        <v>44</v>
      </c>
    </row>
    <row r="281" spans="1:31" x14ac:dyDescent="0.25">
      <c r="A281" t="s">
        <v>251</v>
      </c>
      <c r="B281" t="s">
        <v>33</v>
      </c>
      <c r="C281" t="s">
        <v>34</v>
      </c>
      <c r="D281" t="s">
        <v>35</v>
      </c>
      <c r="E281" t="s">
        <v>36</v>
      </c>
      <c r="F281" t="s">
        <v>37</v>
      </c>
      <c r="G281" s="3">
        <v>11147</v>
      </c>
      <c r="H281" t="s">
        <v>252</v>
      </c>
      <c r="I281" t="s">
        <v>205</v>
      </c>
      <c r="J281" s="3">
        <v>11147</v>
      </c>
      <c r="K281" s="2">
        <v>44721</v>
      </c>
      <c r="L281" s="2">
        <v>44721</v>
      </c>
      <c r="M281" t="s">
        <v>143</v>
      </c>
      <c r="N281" t="s">
        <v>254</v>
      </c>
      <c r="O281" t="s">
        <v>42</v>
      </c>
      <c r="P281" t="s">
        <v>65</v>
      </c>
      <c r="Q281" s="2">
        <v>44827</v>
      </c>
      <c r="R281" t="s">
        <v>253</v>
      </c>
      <c r="V281" t="s">
        <v>43</v>
      </c>
      <c r="W281" t="s">
        <v>43</v>
      </c>
      <c r="X281" t="s">
        <v>44</v>
      </c>
      <c r="Z281" t="s">
        <v>44</v>
      </c>
      <c r="AC281" t="s">
        <v>45</v>
      </c>
      <c r="AD281" t="s">
        <v>44</v>
      </c>
      <c r="AE281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0A36-4992-4B30-951D-FD2D8C60DCEB}">
  <dimension ref="A1:F107"/>
  <sheetViews>
    <sheetView tabSelected="1" topLeftCell="A13" workbookViewId="0">
      <selection activeCell="A50" sqref="A50"/>
    </sheetView>
  </sheetViews>
  <sheetFormatPr defaultRowHeight="15" x14ac:dyDescent="0.25"/>
  <cols>
    <col min="1" max="1" width="93.42578125" bestFit="1" customWidth="1"/>
    <col min="2" max="2" width="21.85546875" customWidth="1"/>
    <col min="3" max="3" width="20.5703125" customWidth="1"/>
  </cols>
  <sheetData>
    <row r="1" spans="1:3" x14ac:dyDescent="0.25">
      <c r="A1" t="s">
        <v>1039</v>
      </c>
      <c r="B1" t="s">
        <v>1040</v>
      </c>
      <c r="C1" t="s">
        <v>1041</v>
      </c>
    </row>
    <row r="2" spans="1:3" x14ac:dyDescent="0.25">
      <c r="A2" t="s">
        <v>78</v>
      </c>
      <c r="B2" s="3">
        <v>549246.4</v>
      </c>
      <c r="C2" s="3">
        <f>B2*1.23</f>
        <v>675573.07200000004</v>
      </c>
    </row>
    <row r="3" spans="1:3" x14ac:dyDescent="0.25">
      <c r="A3" t="s">
        <v>385</v>
      </c>
      <c r="B3" s="3">
        <v>294573.33999999997</v>
      </c>
      <c r="C3" s="3">
        <f>B3*1.23</f>
        <v>362325.20819999994</v>
      </c>
    </row>
    <row r="4" spans="1:3" x14ac:dyDescent="0.25">
      <c r="A4" t="s">
        <v>120</v>
      </c>
      <c r="B4" s="3">
        <v>192849</v>
      </c>
      <c r="C4" s="3">
        <f>B4*1.23</f>
        <v>237204.27</v>
      </c>
    </row>
    <row r="5" spans="1:3" x14ac:dyDescent="0.25">
      <c r="A5" t="s">
        <v>112</v>
      </c>
      <c r="B5" s="3">
        <v>164961</v>
      </c>
      <c r="C5" s="3">
        <f>B5*1.23</f>
        <v>202902.03</v>
      </c>
    </row>
    <row r="6" spans="1:3" x14ac:dyDescent="0.25">
      <c r="A6" t="s">
        <v>115</v>
      </c>
      <c r="B6" s="3">
        <v>123633</v>
      </c>
      <c r="C6" s="3">
        <f>B6*1.23</f>
        <v>152068.59</v>
      </c>
    </row>
    <row r="7" spans="1:3" x14ac:dyDescent="0.25">
      <c r="A7" t="s">
        <v>724</v>
      </c>
      <c r="B7" s="3">
        <v>122479.81</v>
      </c>
      <c r="C7" s="3">
        <f>B7*1.23</f>
        <v>150650.16629999998</v>
      </c>
    </row>
    <row r="8" spans="1:3" x14ac:dyDescent="0.25">
      <c r="A8" t="s">
        <v>197</v>
      </c>
      <c r="B8" s="3">
        <v>120662.7</v>
      </c>
      <c r="C8" s="3">
        <f>B8*1.23</f>
        <v>148415.12099999998</v>
      </c>
    </row>
    <row r="9" spans="1:3" x14ac:dyDescent="0.25">
      <c r="A9" t="s">
        <v>359</v>
      </c>
      <c r="B9" s="3">
        <v>102450.15000000001</v>
      </c>
      <c r="C9" s="3">
        <f>B9*1.23</f>
        <v>126013.6845</v>
      </c>
    </row>
    <row r="10" spans="1:3" x14ac:dyDescent="0.25">
      <c r="A10" t="s">
        <v>852</v>
      </c>
      <c r="B10" s="3">
        <v>92140</v>
      </c>
      <c r="C10" s="3">
        <f>B10*1.23</f>
        <v>113332.2</v>
      </c>
    </row>
    <row r="11" spans="1:3" x14ac:dyDescent="0.25">
      <c r="A11" t="s">
        <v>154</v>
      </c>
      <c r="B11" s="3">
        <v>83441.350000000006</v>
      </c>
      <c r="C11" s="3">
        <f>B11*1.23</f>
        <v>102632.86050000001</v>
      </c>
    </row>
    <row r="12" spans="1:3" x14ac:dyDescent="0.25">
      <c r="A12" t="s">
        <v>146</v>
      </c>
      <c r="B12" s="3">
        <v>81597</v>
      </c>
      <c r="C12" s="3">
        <f>B12*1.23</f>
        <v>100364.31</v>
      </c>
    </row>
    <row r="13" spans="1:3" x14ac:dyDescent="0.25">
      <c r="A13" t="s">
        <v>183</v>
      </c>
      <c r="B13" s="3">
        <v>74500</v>
      </c>
      <c r="C13" s="3">
        <f>B13*1.23</f>
        <v>91635</v>
      </c>
    </row>
    <row r="14" spans="1:3" x14ac:dyDescent="0.25">
      <c r="A14" t="s">
        <v>402</v>
      </c>
      <c r="B14" s="3">
        <v>70211.5</v>
      </c>
      <c r="C14" s="3">
        <f>B14*1.23</f>
        <v>86360.145000000004</v>
      </c>
    </row>
    <row r="15" spans="1:3" x14ac:dyDescent="0.25">
      <c r="A15" t="s">
        <v>540</v>
      </c>
      <c r="B15" s="3">
        <v>68540</v>
      </c>
      <c r="C15" s="3">
        <f>B15*1.23</f>
        <v>84304.2</v>
      </c>
    </row>
    <row r="16" spans="1:3" x14ac:dyDescent="0.25">
      <c r="A16" t="s">
        <v>212</v>
      </c>
      <c r="B16" s="3">
        <v>66242.399999999994</v>
      </c>
      <c r="C16" s="3">
        <f>B16*1.23</f>
        <v>81478.151999999987</v>
      </c>
    </row>
    <row r="17" spans="1:3" x14ac:dyDescent="0.25">
      <c r="A17" t="s">
        <v>569</v>
      </c>
      <c r="B17" s="3">
        <v>64593.520000000004</v>
      </c>
      <c r="C17" s="3">
        <f>B17*1.23</f>
        <v>79450.029600000009</v>
      </c>
    </row>
    <row r="18" spans="1:3" x14ac:dyDescent="0.25">
      <c r="A18" t="s">
        <v>675</v>
      </c>
      <c r="B18" s="3">
        <v>62909.17</v>
      </c>
      <c r="C18" s="3">
        <f>B18*1.23</f>
        <v>77378.2791</v>
      </c>
    </row>
    <row r="19" spans="1:3" x14ac:dyDescent="0.25">
      <c r="A19" t="s">
        <v>573</v>
      </c>
      <c r="B19" s="3">
        <v>60734</v>
      </c>
      <c r="C19" s="3">
        <f>B19*1.23</f>
        <v>74702.819999999992</v>
      </c>
    </row>
    <row r="20" spans="1:3" x14ac:dyDescent="0.25">
      <c r="A20" t="s">
        <v>475</v>
      </c>
      <c r="B20" s="3">
        <v>58698.869999999995</v>
      </c>
      <c r="C20" s="3">
        <f>B20*1.23</f>
        <v>72199.610099999991</v>
      </c>
    </row>
    <row r="21" spans="1:3" x14ac:dyDescent="0.25">
      <c r="A21" t="s">
        <v>482</v>
      </c>
      <c r="B21" s="3">
        <v>57340</v>
      </c>
      <c r="C21" s="3">
        <f>B21*1.23</f>
        <v>70528.2</v>
      </c>
    </row>
    <row r="22" spans="1:3" x14ac:dyDescent="0.25">
      <c r="A22" t="s">
        <v>486</v>
      </c>
      <c r="B22" s="3">
        <v>48944.5</v>
      </c>
      <c r="C22" s="3">
        <f>B22*1.23</f>
        <v>60201.735000000001</v>
      </c>
    </row>
    <row r="23" spans="1:3" x14ac:dyDescent="0.25">
      <c r="A23" t="s">
        <v>392</v>
      </c>
      <c r="B23" s="3">
        <v>48627.55</v>
      </c>
      <c r="C23" s="3">
        <f>B23*1.23</f>
        <v>59811.886500000001</v>
      </c>
    </row>
    <row r="24" spans="1:3" x14ac:dyDescent="0.25">
      <c r="A24" t="s">
        <v>532</v>
      </c>
      <c r="B24" s="3">
        <v>48194</v>
      </c>
      <c r="C24" s="3">
        <f>B24*1.23</f>
        <v>59278.62</v>
      </c>
    </row>
    <row r="25" spans="1:3" x14ac:dyDescent="0.25">
      <c r="A25" t="s">
        <v>694</v>
      </c>
      <c r="B25" s="3">
        <v>47945</v>
      </c>
      <c r="C25" s="3">
        <f>B25*1.23</f>
        <v>58972.35</v>
      </c>
    </row>
    <row r="26" spans="1:3" x14ac:dyDescent="0.25">
      <c r="A26" t="s">
        <v>490</v>
      </c>
      <c r="B26" s="3">
        <v>47872</v>
      </c>
      <c r="C26" s="3">
        <f>B26*1.23</f>
        <v>58882.559999999998</v>
      </c>
    </row>
    <row r="27" spans="1:3" x14ac:dyDescent="0.25">
      <c r="A27" t="s">
        <v>465</v>
      </c>
      <c r="B27" s="3">
        <v>45000</v>
      </c>
      <c r="C27" s="3">
        <f>B27*1.23</f>
        <v>55350</v>
      </c>
    </row>
    <row r="28" spans="1:3" x14ac:dyDescent="0.25">
      <c r="A28" t="s">
        <v>501</v>
      </c>
      <c r="B28" s="3">
        <v>44901.32</v>
      </c>
      <c r="C28" s="3">
        <f>B28*1.23</f>
        <v>55228.623599999999</v>
      </c>
    </row>
    <row r="29" spans="1:3" x14ac:dyDescent="0.25">
      <c r="A29" t="s">
        <v>600</v>
      </c>
      <c r="B29" s="3">
        <v>41700</v>
      </c>
      <c r="C29" s="3">
        <f>B29*1.23</f>
        <v>51291</v>
      </c>
    </row>
    <row r="30" spans="1:3" x14ac:dyDescent="0.25">
      <c r="A30" t="s">
        <v>583</v>
      </c>
      <c r="B30" s="3">
        <v>40435</v>
      </c>
      <c r="C30" s="3">
        <f>B30*1.23</f>
        <v>49735.05</v>
      </c>
    </row>
    <row r="31" spans="1:3" x14ac:dyDescent="0.25">
      <c r="A31" t="s">
        <v>593</v>
      </c>
      <c r="B31" s="3">
        <v>39979</v>
      </c>
      <c r="C31" s="3">
        <f>B31*1.23</f>
        <v>49174.17</v>
      </c>
    </row>
    <row r="32" spans="1:3" x14ac:dyDescent="0.25">
      <c r="A32" t="s">
        <v>95</v>
      </c>
      <c r="B32" s="3">
        <v>39694.5</v>
      </c>
      <c r="C32" s="3">
        <f>B32*1.23</f>
        <v>48824.235000000001</v>
      </c>
    </row>
    <row r="33" spans="1:6" x14ac:dyDescent="0.25">
      <c r="A33" t="s">
        <v>562</v>
      </c>
      <c r="B33" s="3">
        <v>39478.81</v>
      </c>
      <c r="C33" s="3">
        <f>B33*1.23</f>
        <v>48558.936299999994</v>
      </c>
    </row>
    <row r="34" spans="1:6" x14ac:dyDescent="0.25">
      <c r="A34" t="s">
        <v>172</v>
      </c>
      <c r="B34" s="3">
        <v>38900</v>
      </c>
      <c r="C34" s="3">
        <f>B34*1.23</f>
        <v>47847</v>
      </c>
    </row>
    <row r="35" spans="1:6" x14ac:dyDescent="0.25">
      <c r="A35" t="s">
        <v>622</v>
      </c>
      <c r="B35" s="3">
        <v>33837.5</v>
      </c>
      <c r="C35" s="3">
        <f>B35*1.23</f>
        <v>41620.125</v>
      </c>
    </row>
    <row r="36" spans="1:6" x14ac:dyDescent="0.25">
      <c r="A36" t="s">
        <v>398</v>
      </c>
      <c r="B36" s="3">
        <v>33560.28</v>
      </c>
      <c r="C36" s="3">
        <f>B36*1.23</f>
        <v>41279.144399999997</v>
      </c>
    </row>
    <row r="37" spans="1:6" x14ac:dyDescent="0.25">
      <c r="A37" t="s">
        <v>412</v>
      </c>
      <c r="B37" s="3">
        <v>32500</v>
      </c>
      <c r="C37" s="3">
        <f>B37*1.23</f>
        <v>39975</v>
      </c>
    </row>
    <row r="38" spans="1:6" x14ac:dyDescent="0.25">
      <c r="A38" t="s">
        <v>107</v>
      </c>
      <c r="B38" s="3">
        <v>31171</v>
      </c>
      <c r="C38" s="3">
        <f>B38*1.23</f>
        <v>38340.33</v>
      </c>
    </row>
    <row r="39" spans="1:6" x14ac:dyDescent="0.25">
      <c r="A39" t="s">
        <v>100</v>
      </c>
      <c r="B39" s="3">
        <v>30697</v>
      </c>
      <c r="C39" s="3">
        <f>B39*1.23</f>
        <v>37757.31</v>
      </c>
    </row>
    <row r="40" spans="1:6" x14ac:dyDescent="0.25">
      <c r="A40" t="s">
        <v>356</v>
      </c>
      <c r="B40" s="3">
        <v>30270</v>
      </c>
      <c r="C40" s="3">
        <f>B40*1.23</f>
        <v>37232.1</v>
      </c>
      <c r="F40" s="3"/>
    </row>
    <row r="41" spans="1:6" x14ac:dyDescent="0.25">
      <c r="A41" t="s">
        <v>519</v>
      </c>
      <c r="B41" s="3">
        <v>28550</v>
      </c>
      <c r="C41" s="3">
        <f>B41*1.23</f>
        <v>35116.5</v>
      </c>
    </row>
    <row r="42" spans="1:6" x14ac:dyDescent="0.25">
      <c r="A42" t="s">
        <v>784</v>
      </c>
      <c r="B42" s="3">
        <v>27496</v>
      </c>
      <c r="C42" s="3">
        <f>B42*1.23</f>
        <v>33820.080000000002</v>
      </c>
    </row>
    <row r="43" spans="1:6" x14ac:dyDescent="0.25">
      <c r="A43" t="s">
        <v>339</v>
      </c>
      <c r="B43" s="3">
        <v>26890</v>
      </c>
      <c r="C43" s="3">
        <f>B43*1.23</f>
        <v>33074.699999999997</v>
      </c>
    </row>
    <row r="44" spans="1:6" x14ac:dyDescent="0.25">
      <c r="A44" t="s">
        <v>256</v>
      </c>
      <c r="B44" s="3">
        <v>24840</v>
      </c>
      <c r="C44" s="3">
        <f>B44*1.23</f>
        <v>30553.200000000001</v>
      </c>
    </row>
    <row r="45" spans="1:6" x14ac:dyDescent="0.25">
      <c r="A45" t="s">
        <v>707</v>
      </c>
      <c r="B45" s="3">
        <v>24138.36</v>
      </c>
      <c r="C45" s="3">
        <f>B45*1.23</f>
        <v>29690.182799999999</v>
      </c>
    </row>
    <row r="46" spans="1:6" x14ac:dyDescent="0.25">
      <c r="A46" t="s">
        <v>448</v>
      </c>
      <c r="B46" s="3">
        <v>23476.12</v>
      </c>
      <c r="C46" s="3">
        <f>B46*1.23</f>
        <v>28875.6276</v>
      </c>
    </row>
    <row r="47" spans="1:6" x14ac:dyDescent="0.25">
      <c r="A47" t="s">
        <v>161</v>
      </c>
      <c r="B47" s="3">
        <v>23459.200000000001</v>
      </c>
      <c r="C47" s="3">
        <f>B47*1.23</f>
        <v>28854.815999999999</v>
      </c>
    </row>
    <row r="48" spans="1:6" x14ac:dyDescent="0.25">
      <c r="A48" t="s">
        <v>453</v>
      </c>
      <c r="B48" s="3">
        <v>23365</v>
      </c>
      <c r="C48" s="3">
        <f>B48*1.23</f>
        <v>28738.95</v>
      </c>
    </row>
    <row r="49" spans="1:3" x14ac:dyDescent="0.25">
      <c r="A49" t="s">
        <v>386</v>
      </c>
      <c r="B49" s="3">
        <v>23258.639999999999</v>
      </c>
      <c r="C49" s="3">
        <f>B49*1.23</f>
        <v>28608.127199999999</v>
      </c>
    </row>
    <row r="50" spans="1:3" x14ac:dyDescent="0.25">
      <c r="A50" t="s">
        <v>804</v>
      </c>
      <c r="B50" s="3">
        <v>20906.5</v>
      </c>
      <c r="C50" s="3">
        <f>B50*1.23</f>
        <v>25714.994999999999</v>
      </c>
    </row>
    <row r="51" spans="1:3" x14ac:dyDescent="0.25">
      <c r="A51" t="s">
        <v>344</v>
      </c>
      <c r="B51" s="3">
        <v>20718</v>
      </c>
      <c r="C51" s="3">
        <f>B51*1.23</f>
        <v>25483.14</v>
      </c>
    </row>
    <row r="52" spans="1:3" x14ac:dyDescent="0.25">
      <c r="A52" t="s">
        <v>444</v>
      </c>
      <c r="B52" s="3">
        <v>20008.14</v>
      </c>
      <c r="C52" s="3">
        <f>B52*1.23</f>
        <v>24610.012199999997</v>
      </c>
    </row>
    <row r="53" spans="1:3" x14ac:dyDescent="0.25">
      <c r="A53" t="s">
        <v>827</v>
      </c>
      <c r="B53" s="3">
        <v>19989</v>
      </c>
      <c r="C53" s="3">
        <f>B53*1.23</f>
        <v>24586.47</v>
      </c>
    </row>
    <row r="54" spans="1:3" x14ac:dyDescent="0.25">
      <c r="A54" t="s">
        <v>84</v>
      </c>
      <c r="B54" s="3">
        <v>19531.21</v>
      </c>
      <c r="C54" s="3">
        <f>B54*1.23</f>
        <v>24023.388299999999</v>
      </c>
    </row>
    <row r="55" spans="1:3" x14ac:dyDescent="0.25">
      <c r="A55" t="s">
        <v>615</v>
      </c>
      <c r="B55" s="3">
        <v>18999.189999999999</v>
      </c>
      <c r="C55" s="3">
        <f>B55*1.23</f>
        <v>23369.003699999997</v>
      </c>
    </row>
    <row r="56" spans="1:3" x14ac:dyDescent="0.25">
      <c r="A56" t="s">
        <v>38</v>
      </c>
      <c r="B56" s="3">
        <v>17805.800000000003</v>
      </c>
      <c r="C56" s="3">
        <f>B56*1.23</f>
        <v>21901.134000000002</v>
      </c>
    </row>
    <row r="57" spans="1:3" x14ac:dyDescent="0.25">
      <c r="A57" t="s">
        <v>62</v>
      </c>
      <c r="B57" s="3">
        <v>17115.800000000003</v>
      </c>
      <c r="C57" s="3">
        <f>B57*1.23</f>
        <v>21052.434000000005</v>
      </c>
    </row>
    <row r="58" spans="1:3" x14ac:dyDescent="0.25">
      <c r="A58" t="s">
        <v>407</v>
      </c>
      <c r="B58" s="3">
        <v>16631.759999999998</v>
      </c>
      <c r="C58" s="3">
        <f>B58*1.23</f>
        <v>20457.064799999996</v>
      </c>
    </row>
    <row r="59" spans="1:3" x14ac:dyDescent="0.25">
      <c r="A59" t="s">
        <v>534</v>
      </c>
      <c r="B59" s="3">
        <v>16584</v>
      </c>
      <c r="C59" s="3">
        <f>B59*1.23</f>
        <v>20398.32</v>
      </c>
    </row>
    <row r="60" spans="1:3" x14ac:dyDescent="0.25">
      <c r="A60" t="s">
        <v>89</v>
      </c>
      <c r="B60" s="3">
        <v>15045</v>
      </c>
      <c r="C60" s="3">
        <f>B60*1.23</f>
        <v>18505.349999999999</v>
      </c>
    </row>
    <row r="61" spans="1:3" x14ac:dyDescent="0.25">
      <c r="A61" t="s">
        <v>230</v>
      </c>
      <c r="B61" s="3">
        <v>14857</v>
      </c>
      <c r="C61" s="3">
        <f>B61*1.23</f>
        <v>18274.11</v>
      </c>
    </row>
    <row r="62" spans="1:3" x14ac:dyDescent="0.25">
      <c r="A62" t="s">
        <v>648</v>
      </c>
      <c r="B62" s="3">
        <v>14268.43</v>
      </c>
      <c r="C62" s="3">
        <f>B62*1.23</f>
        <v>17550.168900000001</v>
      </c>
    </row>
    <row r="63" spans="1:3" x14ac:dyDescent="0.25">
      <c r="A63" t="s">
        <v>1013</v>
      </c>
      <c r="B63" s="3">
        <v>13500</v>
      </c>
      <c r="C63" s="3">
        <f>B63*1.23</f>
        <v>16605</v>
      </c>
    </row>
    <row r="64" spans="1:3" x14ac:dyDescent="0.25">
      <c r="A64" t="s">
        <v>663</v>
      </c>
      <c r="B64" s="3">
        <v>13350</v>
      </c>
      <c r="C64" s="3">
        <f>B64*1.23</f>
        <v>16420.5</v>
      </c>
    </row>
    <row r="65" spans="1:3" x14ac:dyDescent="0.25">
      <c r="A65" t="s">
        <v>703</v>
      </c>
      <c r="B65" s="3">
        <v>13100</v>
      </c>
      <c r="C65" s="3">
        <f>B65*1.23</f>
        <v>16113</v>
      </c>
    </row>
    <row r="66" spans="1:3" x14ac:dyDescent="0.25">
      <c r="A66" t="s">
        <v>552</v>
      </c>
      <c r="B66" s="3">
        <v>13090</v>
      </c>
      <c r="C66" s="3">
        <f>B66*1.23</f>
        <v>16100.699999999999</v>
      </c>
    </row>
    <row r="67" spans="1:3" x14ac:dyDescent="0.25">
      <c r="A67" t="s">
        <v>434</v>
      </c>
      <c r="B67" s="3">
        <v>12397.5</v>
      </c>
      <c r="C67" s="3">
        <f>B67*1.23</f>
        <v>15248.924999999999</v>
      </c>
    </row>
    <row r="68" spans="1:3" x14ac:dyDescent="0.25">
      <c r="A68" t="s">
        <v>997</v>
      </c>
      <c r="B68" s="3">
        <v>12325.2</v>
      </c>
      <c r="C68" s="3">
        <f>B68*1.23</f>
        <v>15159.996000000001</v>
      </c>
    </row>
    <row r="69" spans="1:3" x14ac:dyDescent="0.25">
      <c r="A69" t="s">
        <v>252</v>
      </c>
      <c r="B69" s="3">
        <v>11147</v>
      </c>
      <c r="C69" s="3">
        <f>B69*1.23</f>
        <v>13710.81</v>
      </c>
    </row>
    <row r="70" spans="1:3" x14ac:dyDescent="0.25">
      <c r="A70" t="s">
        <v>633</v>
      </c>
      <c r="B70" s="3">
        <v>11095</v>
      </c>
      <c r="C70" s="3">
        <f>B70*1.23</f>
        <v>13646.85</v>
      </c>
    </row>
    <row r="71" spans="1:3" x14ac:dyDescent="0.25">
      <c r="A71" t="s">
        <v>739</v>
      </c>
      <c r="B71" s="3">
        <v>10090.08</v>
      </c>
      <c r="C71" s="3">
        <f>B71*1.23</f>
        <v>12410.7984</v>
      </c>
    </row>
    <row r="72" spans="1:3" x14ac:dyDescent="0.25">
      <c r="A72" t="s">
        <v>989</v>
      </c>
      <c r="B72" s="3">
        <v>10000</v>
      </c>
      <c r="C72" s="3">
        <f>B72*1.23</f>
        <v>12300</v>
      </c>
    </row>
    <row r="73" spans="1:3" x14ac:dyDescent="0.25">
      <c r="A73" t="s">
        <v>511</v>
      </c>
      <c r="B73" s="3">
        <v>9645.75</v>
      </c>
      <c r="C73" s="3">
        <f>B73*1.23</f>
        <v>11864.272499999999</v>
      </c>
    </row>
    <row r="74" spans="1:3" x14ac:dyDescent="0.25">
      <c r="A74" t="s">
        <v>610</v>
      </c>
      <c r="B74" s="3">
        <v>9600</v>
      </c>
      <c r="C74" s="3">
        <f>B74*1.23</f>
        <v>11808</v>
      </c>
    </row>
    <row r="75" spans="1:3" x14ac:dyDescent="0.25">
      <c r="A75" t="s">
        <v>688</v>
      </c>
      <c r="B75" s="3">
        <v>9027.5</v>
      </c>
      <c r="C75" s="3">
        <f>B75*1.23</f>
        <v>11103.825000000001</v>
      </c>
    </row>
    <row r="76" spans="1:3" x14ac:dyDescent="0.25">
      <c r="A76" t="s">
        <v>797</v>
      </c>
      <c r="B76" s="3">
        <v>8947.5</v>
      </c>
      <c r="C76" s="3">
        <f>B76*1.23</f>
        <v>11005.424999999999</v>
      </c>
    </row>
    <row r="77" spans="1:3" x14ac:dyDescent="0.25">
      <c r="A77" t="s">
        <v>440</v>
      </c>
      <c r="B77" s="3">
        <v>8344.2000000000007</v>
      </c>
      <c r="C77" s="3">
        <f>B77*1.23</f>
        <v>10263.366</v>
      </c>
    </row>
    <row r="78" spans="1:3" x14ac:dyDescent="0.25">
      <c r="A78" t="s">
        <v>938</v>
      </c>
      <c r="B78" s="3">
        <v>8338</v>
      </c>
      <c r="C78" s="3">
        <f>B78*1.23</f>
        <v>10255.74</v>
      </c>
    </row>
    <row r="79" spans="1:3" x14ac:dyDescent="0.25">
      <c r="A79" t="s">
        <v>667</v>
      </c>
      <c r="B79" s="3">
        <v>8168.29</v>
      </c>
      <c r="C79" s="3">
        <f>B79*1.23</f>
        <v>10046.9967</v>
      </c>
    </row>
    <row r="80" spans="1:3" x14ac:dyDescent="0.25">
      <c r="A80" t="s">
        <v>986</v>
      </c>
      <c r="B80" s="3">
        <v>8000</v>
      </c>
      <c r="C80" s="3">
        <f>B80*1.23</f>
        <v>9840</v>
      </c>
    </row>
    <row r="81" spans="1:3" x14ac:dyDescent="0.25">
      <c r="A81" t="s">
        <v>320</v>
      </c>
      <c r="B81" s="3">
        <v>7976.65</v>
      </c>
      <c r="C81" s="3">
        <f>B81*1.23</f>
        <v>9811.2794999999987</v>
      </c>
    </row>
    <row r="82" spans="1:3" x14ac:dyDescent="0.25">
      <c r="A82" t="s">
        <v>547</v>
      </c>
      <c r="B82" s="3">
        <v>7500</v>
      </c>
      <c r="C82" s="3">
        <f>B82*1.23</f>
        <v>9225</v>
      </c>
    </row>
    <row r="83" spans="1:3" x14ac:dyDescent="0.25">
      <c r="A83" t="s">
        <v>577</v>
      </c>
      <c r="B83" s="3">
        <v>7485</v>
      </c>
      <c r="C83" s="3">
        <f>B83*1.23</f>
        <v>9206.5499999999993</v>
      </c>
    </row>
    <row r="84" spans="1:3" x14ac:dyDescent="0.25">
      <c r="A84" t="s">
        <v>607</v>
      </c>
      <c r="B84" s="3">
        <v>7325</v>
      </c>
      <c r="C84" s="3">
        <f>B84*1.23</f>
        <v>9009.75</v>
      </c>
    </row>
    <row r="85" spans="1:3" x14ac:dyDescent="0.25">
      <c r="A85" t="s">
        <v>923</v>
      </c>
      <c r="B85" s="3">
        <v>6837</v>
      </c>
      <c r="C85" s="3">
        <f>B85*1.23</f>
        <v>8409.51</v>
      </c>
    </row>
    <row r="86" spans="1:3" x14ac:dyDescent="0.25">
      <c r="A86" t="s">
        <v>627</v>
      </c>
      <c r="B86" s="3">
        <v>6805</v>
      </c>
      <c r="C86" s="3">
        <f>B86*1.23</f>
        <v>8370.15</v>
      </c>
    </row>
    <row r="87" spans="1:3" x14ac:dyDescent="0.25">
      <c r="A87" t="s">
        <v>457</v>
      </c>
      <c r="B87" s="3">
        <v>6700</v>
      </c>
      <c r="C87" s="3">
        <f>B87*1.23</f>
        <v>8241</v>
      </c>
    </row>
    <row r="88" spans="1:3" x14ac:dyDescent="0.25">
      <c r="A88" t="s">
        <v>469</v>
      </c>
      <c r="B88" s="3">
        <v>6456.8</v>
      </c>
      <c r="C88" s="3">
        <f>B88*1.23</f>
        <v>7941.8640000000005</v>
      </c>
    </row>
    <row r="89" spans="1:3" x14ac:dyDescent="0.25">
      <c r="A89" t="s">
        <v>684</v>
      </c>
      <c r="B89" s="3">
        <v>6194.7</v>
      </c>
      <c r="C89" s="3">
        <f>B89*1.23</f>
        <v>7619.4809999999998</v>
      </c>
    </row>
    <row r="90" spans="1:3" x14ac:dyDescent="0.25">
      <c r="A90" t="s">
        <v>555</v>
      </c>
      <c r="B90" s="3">
        <v>6135</v>
      </c>
      <c r="C90" s="3">
        <f>B90*1.23</f>
        <v>7546.05</v>
      </c>
    </row>
    <row r="91" spans="1:3" x14ac:dyDescent="0.25">
      <c r="A91" t="s">
        <v>918</v>
      </c>
      <c r="B91" s="3">
        <v>5618</v>
      </c>
      <c r="C91" s="3">
        <f>B91*1.23</f>
        <v>6910.14</v>
      </c>
    </row>
    <row r="92" spans="1:3" x14ac:dyDescent="0.25">
      <c r="A92" t="s">
        <v>909</v>
      </c>
      <c r="B92" s="3">
        <v>5439.84</v>
      </c>
      <c r="C92" s="3">
        <f>B92*1.23</f>
        <v>6691.0032000000001</v>
      </c>
    </row>
    <row r="93" spans="1:3" x14ac:dyDescent="0.25">
      <c r="A93" t="s">
        <v>429</v>
      </c>
      <c r="B93" s="3">
        <v>5423.5</v>
      </c>
      <c r="C93" s="3">
        <f>B93*1.23</f>
        <v>6670.9049999999997</v>
      </c>
    </row>
    <row r="94" spans="1:3" x14ac:dyDescent="0.25">
      <c r="A94" t="s">
        <v>810</v>
      </c>
      <c r="B94" s="3">
        <v>5250</v>
      </c>
      <c r="C94" s="3">
        <f>B94*1.23</f>
        <v>6457.5</v>
      </c>
    </row>
    <row r="95" spans="1:3" x14ac:dyDescent="0.25">
      <c r="A95" t="s">
        <v>53</v>
      </c>
      <c r="B95" s="3">
        <v>5217.5</v>
      </c>
      <c r="C95" s="3">
        <f>B95*1.23</f>
        <v>6417.5249999999996</v>
      </c>
    </row>
    <row r="96" spans="1:3" x14ac:dyDescent="0.25">
      <c r="A96" t="s">
        <v>788</v>
      </c>
      <c r="B96" s="3">
        <v>5039.75</v>
      </c>
      <c r="C96" s="3">
        <f>B96*1.23</f>
        <v>6198.8924999999999</v>
      </c>
    </row>
    <row r="97" spans="1:3" x14ac:dyDescent="0.25">
      <c r="A97" t="s">
        <v>516</v>
      </c>
      <c r="B97" s="3">
        <v>4767</v>
      </c>
      <c r="C97" s="3">
        <f>B97*1.23</f>
        <v>5863.41</v>
      </c>
    </row>
    <row r="98" spans="1:3" x14ac:dyDescent="0.25">
      <c r="A98" t="s">
        <v>1025</v>
      </c>
      <c r="B98" s="3">
        <v>4750</v>
      </c>
      <c r="C98" s="3">
        <f>B98*1.23</f>
        <v>5842.5</v>
      </c>
    </row>
    <row r="99" spans="1:3" x14ac:dyDescent="0.25">
      <c r="A99" t="s">
        <v>655</v>
      </c>
      <c r="B99" s="3">
        <v>3000</v>
      </c>
      <c r="C99" s="3">
        <f>B99*1.23</f>
        <v>3690</v>
      </c>
    </row>
    <row r="100" spans="1:3" x14ac:dyDescent="0.25">
      <c r="A100" t="s">
        <v>527</v>
      </c>
      <c r="B100" s="3">
        <v>2982</v>
      </c>
      <c r="C100" s="3">
        <f>B100*1.23</f>
        <v>3667.86</v>
      </c>
    </row>
    <row r="101" spans="1:3" x14ac:dyDescent="0.25">
      <c r="A101" t="s">
        <v>981</v>
      </c>
      <c r="B101" s="3">
        <v>2580</v>
      </c>
      <c r="C101" s="3">
        <f>B101*1.23</f>
        <v>3173.4</v>
      </c>
    </row>
    <row r="102" spans="1:3" x14ac:dyDescent="0.25">
      <c r="A102" t="s">
        <v>422</v>
      </c>
      <c r="B102" s="3">
        <v>1600</v>
      </c>
      <c r="C102" s="3">
        <f>B102*1.23</f>
        <v>1968</v>
      </c>
    </row>
    <row r="103" spans="1:3" x14ac:dyDescent="0.25">
      <c r="A103" t="s">
        <v>902</v>
      </c>
      <c r="B103" s="3">
        <v>860</v>
      </c>
      <c r="C103" s="3">
        <f>B103*1.23</f>
        <v>1057.8</v>
      </c>
    </row>
    <row r="104" spans="1:3" x14ac:dyDescent="0.25">
      <c r="A104" t="s">
        <v>715</v>
      </c>
      <c r="B104" s="3">
        <v>646</v>
      </c>
      <c r="C104" s="3">
        <f>B104*1.23</f>
        <v>794.58</v>
      </c>
    </row>
    <row r="105" spans="1:3" x14ac:dyDescent="0.25">
      <c r="A105" t="s">
        <v>603</v>
      </c>
      <c r="B105" s="3">
        <v>60</v>
      </c>
      <c r="C105" s="3">
        <f>B105*1.23</f>
        <v>73.8</v>
      </c>
    </row>
    <row r="106" spans="1:3" x14ac:dyDescent="0.25">
      <c r="A106" t="s">
        <v>396</v>
      </c>
      <c r="B106" s="3"/>
      <c r="C106" s="3">
        <f>B106*1.23</f>
        <v>0</v>
      </c>
    </row>
    <row r="107" spans="1:3" x14ac:dyDescent="0.25">
      <c r="A107" t="s">
        <v>1042</v>
      </c>
      <c r="B107" s="3">
        <v>4046258.58</v>
      </c>
      <c r="C107" s="3">
        <f>B107*1.23</f>
        <v>4976898.0533999996</v>
      </c>
    </row>
  </sheetData>
  <sortState xmlns:xlrd2="http://schemas.microsoft.com/office/spreadsheetml/2017/richdata2" ref="A2:C105">
    <sortCondition descending="1" ref="B2:B1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Lista</vt:lpstr>
      <vt:lpstr>Quadro síntese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Almeida Vieira</dc:creator>
  <cp:lastModifiedBy>Pedro Vieira</cp:lastModifiedBy>
  <dcterms:created xsi:type="dcterms:W3CDTF">2024-12-26T14:08:45Z</dcterms:created>
  <dcterms:modified xsi:type="dcterms:W3CDTF">2024-12-26T14:08:45Z</dcterms:modified>
</cp:coreProperties>
</file>